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" yWindow="106" windowWidth="15480" windowHeight="9434" activeTab="0"/>
  </bookViews>
  <sheets>
    <sheet name="Лист1" sheetId="1" r:id="rId1"/>
    <sheet name="Лист3" sheetId="2" state="hidden" r:id="rId2"/>
    <sheet name="Лист2" sheetId="3" state="hidden" r:id="rId3"/>
  </sheets>
  <definedNames>
    <definedName name="_xlnm.Print_Area" localSheetId="0">'Лист1'!$A$1:$BO$127</definedName>
  </definedNames>
  <calcPr fullCalcOnLoad="1"/>
</workbook>
</file>

<file path=xl/sharedStrings.xml><?xml version="1.0" encoding="utf-8"?>
<sst xmlns="http://schemas.openxmlformats.org/spreadsheetml/2006/main" count="551" uniqueCount="374">
  <si>
    <t>КУРСЫ</t>
  </si>
  <si>
    <t>сентябрь</t>
  </si>
  <si>
    <t>октябрь</t>
  </si>
  <si>
    <t>ноябрь</t>
  </si>
  <si>
    <t>Итоговая атестация</t>
  </si>
  <si>
    <t>Каникулы</t>
  </si>
  <si>
    <t>Всего</t>
  </si>
  <si>
    <t>Теоретическое обучение</t>
  </si>
  <si>
    <t>Экзаменационная сессия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</si>
  <si>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</si>
  <si>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</si>
  <si>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</si>
  <si>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</si>
  <si>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</si>
  <si>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</si>
  <si>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</si>
  <si>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</si>
  <si>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</si>
  <si>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I</t>
  </si>
  <si>
    <t>Количество экзаменов</t>
  </si>
  <si>
    <t>Экзамены</t>
  </si>
  <si>
    <t>Зачеты</t>
  </si>
  <si>
    <t>Аудиторных</t>
  </si>
  <si>
    <t>Из них</t>
  </si>
  <si>
    <t>Лекции</t>
  </si>
  <si>
    <t>Лабораторные</t>
  </si>
  <si>
    <t>Практические</t>
  </si>
  <si>
    <t>Семинарские</t>
  </si>
  <si>
    <t>Распределение по курсам</t>
  </si>
  <si>
    <t xml:space="preserve"> I курс</t>
  </si>
  <si>
    <t>II курс</t>
  </si>
  <si>
    <t>Всего зачетных единиц</t>
  </si>
  <si>
    <t>№               п/п</t>
  </si>
  <si>
    <t>Зач. единиц</t>
  </si>
  <si>
    <t>Ауд. часов</t>
  </si>
  <si>
    <t>Ауд.часов</t>
  </si>
  <si>
    <t>Цикл социально-гуманитарных дисциплин</t>
  </si>
  <si>
    <t>Государственный компонент</t>
  </si>
  <si>
    <t>1.1</t>
  </si>
  <si>
    <t>1.2</t>
  </si>
  <si>
    <t>1.3</t>
  </si>
  <si>
    <t>1.4</t>
  </si>
  <si>
    <t>Социология</t>
  </si>
  <si>
    <t>Компонент учреждения высшего образования</t>
  </si>
  <si>
    <t>1.5</t>
  </si>
  <si>
    <t>1.6</t>
  </si>
  <si>
    <t>2.1</t>
  </si>
  <si>
    <t>2.2</t>
  </si>
  <si>
    <t>2.3</t>
  </si>
  <si>
    <t>Высшая математика</t>
  </si>
  <si>
    <t>2.4</t>
  </si>
  <si>
    <t>2.5</t>
  </si>
  <si>
    <t>2.6</t>
  </si>
  <si>
    <t>2.7</t>
  </si>
  <si>
    <t>2.8</t>
  </si>
  <si>
    <t>Основы товароведения</t>
  </si>
  <si>
    <t>2.9</t>
  </si>
  <si>
    <t>2.10</t>
  </si>
  <si>
    <t>2.11</t>
  </si>
  <si>
    <t>2.12</t>
  </si>
  <si>
    <t>2.13</t>
  </si>
  <si>
    <t>Количество часов учебных занятий</t>
  </si>
  <si>
    <t>Количество часов учебных занятий в неделю</t>
  </si>
  <si>
    <t>Количество курсовых проектов</t>
  </si>
  <si>
    <t>Количество курсовых работ</t>
  </si>
  <si>
    <t>Количество зачетов</t>
  </si>
  <si>
    <t>3.1</t>
  </si>
  <si>
    <t>4</t>
  </si>
  <si>
    <t>Семестр</t>
  </si>
  <si>
    <t>Недель</t>
  </si>
  <si>
    <t>Зачетных единиц</t>
  </si>
  <si>
    <t>Ознакомительная</t>
  </si>
  <si>
    <t>Технологическая</t>
  </si>
  <si>
    <t>Преддипломная</t>
  </si>
  <si>
    <t>1</t>
  </si>
  <si>
    <t>Уровень среднего специального образования</t>
  </si>
  <si>
    <t>Уровень высшего образования</t>
  </si>
  <si>
    <t>:</t>
  </si>
  <si>
    <t>=</t>
  </si>
  <si>
    <t>//</t>
  </si>
  <si>
    <t>/</t>
  </si>
  <si>
    <t>Обозначения:</t>
  </si>
  <si>
    <t>- теоретическое обучение</t>
  </si>
  <si>
    <t>- экзаменационная сессия</t>
  </si>
  <si>
    <t>Х</t>
  </si>
  <si>
    <t>- итоговая аттестация</t>
  </si>
  <si>
    <t>- каникулы</t>
  </si>
  <si>
    <t>УТВЕРЖДАЮ</t>
  </si>
  <si>
    <t>"Белорусский торгово-</t>
  </si>
  <si>
    <t>УЧЕБНЫЙ ПЛАН</t>
  </si>
  <si>
    <t>экономический университет</t>
  </si>
  <si>
    <t>______________  С.Н.Лебедева</t>
  </si>
  <si>
    <t>I. График образовательного процесса</t>
  </si>
  <si>
    <t>Учреждение образования "Белорусский торгово-экономический университет потребительской кооперации"</t>
  </si>
  <si>
    <t>18 недель</t>
  </si>
  <si>
    <t>17 недель</t>
  </si>
  <si>
    <t>Экономическая теория</t>
  </si>
  <si>
    <t>Микроэкономика</t>
  </si>
  <si>
    <t>Макроэкономика</t>
  </si>
  <si>
    <t>в т.ч. дисциплины по выбору студента</t>
  </si>
  <si>
    <r>
      <t>Иностранный язык/</t>
    </r>
    <r>
      <rPr>
        <i/>
        <sz val="14"/>
        <rFont val="Arial Narrow"/>
        <family val="2"/>
      </rPr>
      <t>Иностранный язык (профессиональная лексика)</t>
    </r>
  </si>
  <si>
    <r>
      <t>29</t>
    </r>
    <r>
      <rPr>
        <sz val="13"/>
        <color indexed="8"/>
        <rFont val="Arial Narrow"/>
        <family val="2"/>
      </rPr>
      <t xml:space="preserve"> 09             </t>
    </r>
    <r>
      <rPr>
        <u val="single"/>
        <sz val="13"/>
        <color indexed="8"/>
        <rFont val="Arial Narrow"/>
        <family val="2"/>
      </rPr>
      <t xml:space="preserve"> </t>
    </r>
  </si>
  <si>
    <r>
      <t>27</t>
    </r>
    <r>
      <rPr>
        <sz val="13"/>
        <color indexed="8"/>
        <rFont val="Arial Narrow"/>
        <family val="2"/>
      </rPr>
      <t xml:space="preserve"> 10   </t>
    </r>
  </si>
  <si>
    <r>
      <t>29</t>
    </r>
    <r>
      <rPr>
        <sz val="13"/>
        <color indexed="8"/>
        <rFont val="Arial Narrow"/>
        <family val="2"/>
      </rPr>
      <t xml:space="preserve"> 12        </t>
    </r>
  </si>
  <si>
    <r>
      <t>26</t>
    </r>
    <r>
      <rPr>
        <sz val="13"/>
        <color indexed="8"/>
        <rFont val="Arial Narrow"/>
        <family val="2"/>
      </rPr>
      <t xml:space="preserve"> 01 </t>
    </r>
  </si>
  <si>
    <r>
      <t>23</t>
    </r>
    <r>
      <rPr>
        <sz val="13"/>
        <color indexed="8"/>
        <rFont val="Arial Narrow"/>
        <family val="2"/>
      </rPr>
      <t xml:space="preserve"> 02  </t>
    </r>
  </si>
  <si>
    <r>
      <t>30</t>
    </r>
    <r>
      <rPr>
        <sz val="13"/>
        <color indexed="8"/>
        <rFont val="Arial Narrow"/>
        <family val="2"/>
      </rPr>
      <t xml:space="preserve"> 03</t>
    </r>
  </si>
  <si>
    <r>
      <t>27</t>
    </r>
    <r>
      <rPr>
        <sz val="13"/>
        <color indexed="8"/>
        <rFont val="Arial Narrow"/>
        <family val="2"/>
      </rPr>
      <t xml:space="preserve"> 04</t>
    </r>
  </si>
  <si>
    <r>
      <t>29</t>
    </r>
    <r>
      <rPr>
        <sz val="13"/>
        <color indexed="8"/>
        <rFont val="Arial Narrow"/>
        <family val="2"/>
      </rPr>
      <t xml:space="preserve"> 06</t>
    </r>
  </si>
  <si>
    <r>
      <t>02</t>
    </r>
    <r>
      <rPr>
        <sz val="13"/>
        <color indexed="8"/>
        <rFont val="Arial Narrow"/>
        <family val="2"/>
      </rPr>
      <t xml:space="preserve"> 11</t>
    </r>
  </si>
  <si>
    <r>
      <t xml:space="preserve">01 </t>
    </r>
    <r>
      <rPr>
        <sz val="13"/>
        <color indexed="8"/>
        <rFont val="Arial Narrow"/>
        <family val="2"/>
      </rPr>
      <t>02</t>
    </r>
  </si>
  <si>
    <r>
      <t>01</t>
    </r>
    <r>
      <rPr>
        <sz val="13"/>
        <color indexed="8"/>
        <rFont val="Arial Narrow"/>
        <family val="2"/>
      </rPr>
      <t xml:space="preserve"> 03</t>
    </r>
  </si>
  <si>
    <r>
      <t>05</t>
    </r>
    <r>
      <rPr>
        <sz val="13"/>
        <color indexed="8"/>
        <rFont val="Arial Narrow"/>
        <family val="2"/>
      </rPr>
      <t xml:space="preserve"> 04</t>
    </r>
  </si>
  <si>
    <r>
      <t>03</t>
    </r>
    <r>
      <rPr>
        <sz val="13"/>
        <color indexed="8"/>
        <rFont val="Arial Narrow"/>
        <family val="2"/>
      </rPr>
      <t xml:space="preserve"> 05</t>
    </r>
  </si>
  <si>
    <r>
      <t>05</t>
    </r>
    <r>
      <rPr>
        <sz val="13"/>
        <color indexed="8"/>
        <rFont val="Arial Narrow"/>
        <family val="2"/>
      </rPr>
      <t xml:space="preserve"> 07</t>
    </r>
  </si>
  <si>
    <t>Деловой иностранный язык</t>
  </si>
  <si>
    <t>Хозяйственное право</t>
  </si>
  <si>
    <t>2.14</t>
  </si>
  <si>
    <t>Бухгалтерский учет в системе автоматизированной обработки информации</t>
  </si>
  <si>
    <r>
      <t xml:space="preserve">Основы менеджмента/ </t>
    </r>
    <r>
      <rPr>
        <i/>
        <sz val="14"/>
        <rFont val="Arial Narrow"/>
        <family val="2"/>
      </rPr>
      <t>Основы менеджмента</t>
    </r>
  </si>
  <si>
    <t>Спец. модуль № 1                                                                                                              Логика</t>
  </si>
  <si>
    <t>Экономическая социология</t>
  </si>
  <si>
    <t xml:space="preserve">Цикл общенаучных и общепрофессиональных  дисциплин </t>
  </si>
  <si>
    <t>Курсовая работа по учебной дисциплине "Макроэкономика"</t>
  </si>
  <si>
    <t>потребительской кооперации"</t>
  </si>
  <si>
    <t>Белорусский республиканский союз потребительских обществ</t>
  </si>
  <si>
    <t>Форма получения образования: очная (дневная)</t>
  </si>
  <si>
    <t>III. План образовательного процесса</t>
  </si>
  <si>
    <t>1.</t>
  </si>
  <si>
    <t>2.</t>
  </si>
  <si>
    <t>3.</t>
  </si>
  <si>
    <t>17недель</t>
  </si>
  <si>
    <t>1 семестр,</t>
  </si>
  <si>
    <t>2 семестр,</t>
  </si>
  <si>
    <t>3 семестр,</t>
  </si>
  <si>
    <t>4 семестр,</t>
  </si>
  <si>
    <t xml:space="preserve">Всего часов </t>
  </si>
  <si>
    <t>Спец. модуль № 2                                                  История и теория кооперативного движения</t>
  </si>
  <si>
    <t>Религиоведение</t>
  </si>
  <si>
    <t>Трудовое право</t>
  </si>
  <si>
    <r>
      <rPr>
        <sz val="14"/>
        <rFont val="Arial Narrow"/>
        <family val="2"/>
      </rPr>
      <t>Управление персоналом/</t>
    </r>
    <r>
      <rPr>
        <i/>
        <sz val="14"/>
        <rFont val="Arial Narrow"/>
        <family val="2"/>
      </rPr>
      <t>Основы менеджмента</t>
    </r>
  </si>
  <si>
    <t>Учетно-технологическая</t>
  </si>
  <si>
    <t>Учетно-аналитическая</t>
  </si>
  <si>
    <t>"Белорусский торгово-экономический</t>
  </si>
  <si>
    <t>университет потребительской кооперации"</t>
  </si>
  <si>
    <t>Деловые коммуникации на иностранном языке</t>
  </si>
  <si>
    <r>
      <t>Организация коммерческой деятельности/</t>
    </r>
    <r>
      <rPr>
        <i/>
        <sz val="14"/>
        <rFont val="Arial Narrow"/>
        <family val="2"/>
      </rPr>
      <t>Организация торговли</t>
    </r>
  </si>
  <si>
    <r>
      <t>Безопасность жизнедеятельности человека/</t>
    </r>
    <r>
      <rPr>
        <i/>
        <sz val="14"/>
        <rFont val="Arial Narrow"/>
        <family val="2"/>
      </rPr>
      <t>Защита населения и территорий от чрезвычайных ситуаций / Охрана окружающей среды и энергосбережение</t>
    </r>
  </si>
  <si>
    <t>Белорусский язык (профессиональная лексика)</t>
  </si>
  <si>
    <r>
      <t>Название цикла,  модуля, учебной дисциплины, курсовой работы (проекта) (уровень высшего образования/</t>
    </r>
    <r>
      <rPr>
        <i/>
        <sz val="14"/>
        <color indexed="8"/>
        <rFont val="Arial Narrow"/>
        <family val="2"/>
      </rPr>
      <t>уровень среднего специального образования)</t>
    </r>
  </si>
  <si>
    <r>
      <t>Философия</t>
    </r>
    <r>
      <rPr>
        <vertAlign val="superscript"/>
        <sz val="14"/>
        <rFont val="Arial Narrow"/>
        <family val="2"/>
      </rPr>
      <t>1</t>
    </r>
  </si>
  <si>
    <r>
      <t>Политология</t>
    </r>
    <r>
      <rPr>
        <vertAlign val="superscript"/>
        <sz val="14"/>
        <rFont val="Arial Narrow"/>
        <family val="2"/>
      </rPr>
      <t>2</t>
    </r>
  </si>
  <si>
    <r>
      <t>История</t>
    </r>
    <r>
      <rPr>
        <vertAlign val="superscript"/>
        <sz val="14"/>
        <rFont val="Arial Narrow"/>
        <family val="2"/>
      </rPr>
      <t>3</t>
    </r>
  </si>
  <si>
    <t>IV. Учебные практики</t>
  </si>
  <si>
    <r>
      <t>Название практики (уровень высшего образования/</t>
    </r>
    <r>
      <rPr>
        <i/>
        <sz val="14"/>
        <color indexed="8"/>
        <rFont val="Arial Narrow"/>
        <family val="2"/>
      </rPr>
      <t>уровень среднего  специального образования</t>
    </r>
    <r>
      <rPr>
        <sz val="14"/>
        <color indexed="8"/>
        <rFont val="Arial Narrow"/>
        <family val="2"/>
      </rPr>
      <t>)</t>
    </r>
  </si>
  <si>
    <t>Форма итоговой аттестации</t>
  </si>
  <si>
    <t>недель</t>
  </si>
  <si>
    <t>зачетных единиц</t>
  </si>
  <si>
    <t>семестр</t>
  </si>
  <si>
    <t>1,5</t>
  </si>
  <si>
    <t xml:space="preserve">2. Защита дипломной работы в ГЭК  </t>
  </si>
  <si>
    <t xml:space="preserve">По бухгалтерскому учету  </t>
  </si>
  <si>
    <t>По автоматизации учета</t>
  </si>
  <si>
    <t>6</t>
  </si>
  <si>
    <t xml:space="preserve"> 1. Государственный экзамен по специальности, направлению специальности, специализации</t>
  </si>
  <si>
    <t>Факультативные дисциплины</t>
  </si>
  <si>
    <t>V. Производственные практики</t>
  </si>
  <si>
    <t>VI. Дипломное проектирование</t>
  </si>
  <si>
    <t>VII. Итоговая аттестация</t>
  </si>
  <si>
    <r>
      <t>05</t>
    </r>
    <r>
      <rPr>
        <sz val="13"/>
        <color indexed="8"/>
        <rFont val="Arial Narrow"/>
        <family val="2"/>
      </rPr>
      <t xml:space="preserve"> 10</t>
    </r>
  </si>
  <si>
    <t>Всего часов</t>
  </si>
  <si>
    <t>Код компетенции</t>
  </si>
  <si>
    <t xml:space="preserve">Название  модуля, учебной дисциплины, курсовой проекта (работы) </t>
  </si>
  <si>
    <t>1.1.</t>
  </si>
  <si>
    <t>1.1.1</t>
  </si>
  <si>
    <t>1.1.2</t>
  </si>
  <si>
    <t>1.2.1</t>
  </si>
  <si>
    <t xml:space="preserve">Курсовая работа </t>
  </si>
  <si>
    <t>2.1.1</t>
  </si>
  <si>
    <t>2.1.2</t>
  </si>
  <si>
    <t>2.2.1</t>
  </si>
  <si>
    <t>2.2.2</t>
  </si>
  <si>
    <t>2.2.3</t>
  </si>
  <si>
    <t>2.3.1</t>
  </si>
  <si>
    <t>2.3.2</t>
  </si>
  <si>
    <t xml:space="preserve">Название практики </t>
  </si>
  <si>
    <t xml:space="preserve">Производственная </t>
  </si>
  <si>
    <t>VI. Итоговая аттестация</t>
  </si>
  <si>
    <t>V.Магистерская диссертация</t>
  </si>
  <si>
    <t>/36</t>
  </si>
  <si>
    <t>II. Сводные данные по бюджету времени (в неделях)</t>
  </si>
  <si>
    <t>Практика</t>
  </si>
  <si>
    <t>Магистерская диссертация</t>
  </si>
  <si>
    <t>- практика</t>
  </si>
  <si>
    <t>- магистерская диссертация</t>
  </si>
  <si>
    <t>СК-8</t>
  </si>
  <si>
    <t>УК-5</t>
  </si>
  <si>
    <r>
      <t xml:space="preserve">Степень             </t>
    </r>
    <r>
      <rPr>
        <u val="single"/>
        <sz val="16"/>
        <color indexed="8"/>
        <rFont val="Arial Narrow"/>
        <family val="2"/>
      </rPr>
      <t>магистр</t>
    </r>
  </si>
  <si>
    <t>VII. Матрица компетенций</t>
  </si>
  <si>
    <t xml:space="preserve">Код компетенции </t>
  </si>
  <si>
    <t>Наименование компетенции</t>
  </si>
  <si>
    <t>Код модуля, учебной дисциплины</t>
  </si>
  <si>
    <t>УК-1</t>
  </si>
  <si>
    <t>УК-2</t>
  </si>
  <si>
    <t>УК-3</t>
  </si>
  <si>
    <t>УК-4</t>
  </si>
  <si>
    <t>УК-6</t>
  </si>
  <si>
    <t>УК-7</t>
  </si>
  <si>
    <t>УК-8</t>
  </si>
  <si>
    <t>УПК-1</t>
  </si>
  <si>
    <t>УПК-2</t>
  </si>
  <si>
    <t>УПК-3</t>
  </si>
  <si>
    <t>СК-1</t>
  </si>
  <si>
    <t>СК-2</t>
  </si>
  <si>
    <t>СК-3</t>
  </si>
  <si>
    <t>СК-4</t>
  </si>
  <si>
    <t>СК-5</t>
  </si>
  <si>
    <t>СК-6</t>
  </si>
  <si>
    <t>СК-7</t>
  </si>
  <si>
    <t>СК-9</t>
  </si>
  <si>
    <t>СК-10</t>
  </si>
  <si>
    <t>________________ 2019</t>
  </si>
  <si>
    <t>________________ Н.А.Сныткова</t>
  </si>
  <si>
    <t>IV. Практики</t>
  </si>
  <si>
    <t>Количество академических часов</t>
  </si>
  <si>
    <t>10 недель</t>
  </si>
  <si>
    <t>Распределение по курсам и семестрам</t>
  </si>
  <si>
    <t>I курс</t>
  </si>
  <si>
    <t>Модуль "Теоретическая экономика"</t>
  </si>
  <si>
    <t>Микроэкономический анализ и политика</t>
  </si>
  <si>
    <t>Макроэкономический анализ и политика</t>
  </si>
  <si>
    <t>Модуль "Научно-исследовательская работа"</t>
  </si>
  <si>
    <t>1.4.1</t>
  </si>
  <si>
    <t>1.4.2.</t>
  </si>
  <si>
    <t xml:space="preserve"> УК-4, УПК-1</t>
  </si>
  <si>
    <t xml:space="preserve"> УК-4, УПК-2</t>
  </si>
  <si>
    <t>Исследовательская</t>
  </si>
  <si>
    <t>2</t>
  </si>
  <si>
    <t>Педагогика и психология высшей школы</t>
  </si>
  <si>
    <t>4.</t>
  </si>
  <si>
    <t>Дополнительные виды обучения</t>
  </si>
  <si>
    <t>/1</t>
  </si>
  <si>
    <t>/108</t>
  </si>
  <si>
    <t>/56</t>
  </si>
  <si>
    <t>/20</t>
  </si>
  <si>
    <t>4.1</t>
  </si>
  <si>
    <t>4.2</t>
  </si>
  <si>
    <t>4.3</t>
  </si>
  <si>
    <t>Срок обучения      1 год</t>
  </si>
  <si>
    <t>07</t>
  </si>
  <si>
    <r>
      <rPr>
        <u val="single"/>
        <sz val="13"/>
        <color indexed="8"/>
        <rFont val="Arial Narrow"/>
        <family val="2"/>
      </rPr>
      <t>02</t>
    </r>
    <r>
      <rPr>
        <sz val="13"/>
        <color indexed="8"/>
        <rFont val="Arial Narrow"/>
        <family val="2"/>
      </rPr>
      <t xml:space="preserve">  08</t>
    </r>
  </si>
  <si>
    <t>1.2.2</t>
  </si>
  <si>
    <t>/2</t>
  </si>
  <si>
    <t>/240</t>
  </si>
  <si>
    <t>/104</t>
  </si>
  <si>
    <t>/60</t>
  </si>
  <si>
    <t>/44</t>
  </si>
  <si>
    <t>/120</t>
  </si>
  <si>
    <t>/52</t>
  </si>
  <si>
    <t>/220</t>
  </si>
  <si>
    <t>/140</t>
  </si>
  <si>
    <t>/110</t>
  </si>
  <si>
    <t>/70</t>
  </si>
  <si>
    <t>/72</t>
  </si>
  <si>
    <t>Декан учетно-финансового факультета</t>
  </si>
  <si>
    <t>________________В.А.Астафьева</t>
  </si>
  <si>
    <t>1.3.1</t>
  </si>
  <si>
    <t>Модуль "Методологические аспекты бухгалтерского учета, анализа и аудита"</t>
  </si>
  <si>
    <t>Генезис и современные теории и концепции бухгалтерского учета</t>
  </si>
  <si>
    <t>Современные проблемы бухгалтерского учета, анализа и аудита</t>
  </si>
  <si>
    <t>Модуль "Информационные технологии в учете и аудите"</t>
  </si>
  <si>
    <t>Компьютерные продукты в информационных системах бухгалтерского учета и аудита</t>
  </si>
  <si>
    <t>УК-1,2</t>
  </si>
  <si>
    <t>Современные технологии автоматизированной обработки учетной информации</t>
  </si>
  <si>
    <t>Модуль "Экономический анализ и аудит"</t>
  </si>
  <si>
    <t xml:space="preserve">Модули по выбору </t>
  </si>
  <si>
    <t>Аудит финансовой отчетности</t>
  </si>
  <si>
    <t>Финансовый анализ (отечественный и зарубежный опыт)</t>
  </si>
  <si>
    <t>Управленческий учет  в системе обоснования бизнес решений</t>
  </si>
  <si>
    <t>2.3.1.2</t>
  </si>
  <si>
    <t>2.3.1.3</t>
  </si>
  <si>
    <t>2.3.1.1</t>
  </si>
  <si>
    <t>Контроллинг</t>
  </si>
  <si>
    <t>Модуль "Финансовый учет и современные технологии его ведения"</t>
  </si>
  <si>
    <t>Профессиональный курс финансового учета</t>
  </si>
  <si>
    <t>Управленческий  и стратегический анализ</t>
  </si>
  <si>
    <t xml:space="preserve">Бухгалтерский учет в многоотраслевых корпоративных системах </t>
  </si>
  <si>
    <t xml:space="preserve"> Модуль "Учет, анализ и контроль в системе управления бизнесом"</t>
  </si>
  <si>
    <t>Модуль "Учет и отчетность в корпорациях и малом бизнесе"</t>
  </si>
  <si>
    <t>СК-11</t>
  </si>
  <si>
    <t>Бухгалтерский учет активов и обязательств, выраженных в иностранной валюте</t>
  </si>
  <si>
    <r>
      <t>Философия и метология науки</t>
    </r>
    <r>
      <rPr>
        <vertAlign val="superscript"/>
        <sz val="15"/>
        <rFont val="Arial Narrow"/>
        <family val="2"/>
      </rPr>
      <t>1</t>
    </r>
  </si>
  <si>
    <r>
      <t xml:space="preserve">Иностранный язык </t>
    </r>
    <r>
      <rPr>
        <vertAlign val="superscript"/>
        <sz val="15"/>
        <rFont val="Arial Narrow"/>
        <family val="2"/>
      </rPr>
      <t>1</t>
    </r>
  </si>
  <si>
    <r>
      <t>Основы информационных технологий</t>
    </r>
    <r>
      <rPr>
        <vertAlign val="superscript"/>
        <sz val="15"/>
        <rFont val="Arial Narrow"/>
        <family val="2"/>
      </rPr>
      <t>1</t>
    </r>
  </si>
  <si>
    <t>Специальность 1-25 80 05  Бухгалтерский учет, анализ и аудит</t>
  </si>
  <si>
    <t>Учет, отчетность и налогообложение  субъектов малого бизнеса</t>
  </si>
  <si>
    <t>Профилизация: Бухгалтерский учет, анализ и аудит в системе управления бизнесом</t>
  </si>
  <si>
    <t>Самостоятельно изучать новые методы экономического проектирования, исследований, организации производства</t>
  </si>
  <si>
    <t>Использовать фундаментальные экономические знания в профессиональной деятельности</t>
  </si>
  <si>
    <t>Проявлять инициативу, в т.ч. в ситуациях риска, разрешатьпроблемные ситуации на основе инновационного подхода</t>
  </si>
  <si>
    <t>УПК-4</t>
  </si>
  <si>
    <t>Уметь применять учетно-аналитический инструментарий в решении проблем бухгалтерского учета, анализа и аудита</t>
  </si>
  <si>
    <t>Уметь формировать, обрабатывать и нализировать данные для решения практических бизнес задач в условиях неопределенности</t>
  </si>
  <si>
    <t>Уметь давать количественную и качественную оценкууровня безубыточности коммерческой организации</t>
  </si>
  <si>
    <t>Знать основы нормативной базы, регулирующей учет, отчетность и контроль в Республике Беларусь</t>
  </si>
  <si>
    <t>Уметь применять методики управленческого учета затрат и исчисления себестоимости продукции и использовать их при принятии решений</t>
  </si>
  <si>
    <t xml:space="preserve">Знгать методический инструментарий анализа и уметь его применять при оценке финансово-хозяйственной деятельности </t>
  </si>
  <si>
    <t>Знать современные методики учета активов, обязательств, капитала, доходов и расходов</t>
  </si>
  <si>
    <t>Знать миетодики учета инвестиций, проводить процедуры консолидации отчетности, составлять корректировочные учетные записи</t>
  </si>
  <si>
    <t>Владеть методикой учета и составления отчетности хозяйствующего субъекта малого бизнеса</t>
  </si>
  <si>
    <t>Знать особенности бухгалтерского учета активов и обязателств, выраженных в иностранной валюте</t>
  </si>
  <si>
    <t>Зав. кафедрой бухгалтерского учета</t>
  </si>
  <si>
    <t>________________ П.Г. Пономаренко</t>
  </si>
  <si>
    <r>
      <t>04</t>
    </r>
    <r>
      <rPr>
        <sz val="13"/>
        <color indexed="8"/>
        <rFont val="Arial Narrow"/>
        <family val="2"/>
      </rPr>
      <t xml:space="preserve">  01</t>
    </r>
  </si>
  <si>
    <t xml:space="preserve"> </t>
  </si>
  <si>
    <t>УК-8, УПК-4</t>
  </si>
  <si>
    <t>Быть способным применять методы научного познанияв (анализ, составление,систематизация, абстрагирование, моделирование, проверка достоверности данных, принятие решений и др.) в самостоятельной исследовательской деятельности, генерировать и реализовывать инновационные идеи</t>
  </si>
  <si>
    <t>Быть способным осуществлять педагогическую деятельность в учреждениях образования, осваивать и внедрять эффективные образовательные и информационно-коммуникационные технологии, педагогические инновации</t>
  </si>
  <si>
    <t>Владеть методологией научного познанияи, быть способным анализировать и оценивать содержание и уровень философско-методологических проблем при решении задач научно-исследовательской и инновационной деятельности</t>
  </si>
  <si>
    <t xml:space="preserve">3.1. </t>
  </si>
  <si>
    <t>4.1.</t>
  </si>
  <si>
    <t>4.2.</t>
  </si>
  <si>
    <t>Владеть иностранным языком для коммуникации в междисциплинарной и научной среде, в различных формах международного сотрудничества, научно-исследовательской и инновационной деятельности</t>
  </si>
  <si>
    <t>Оболадать навыками использования современных информационных технологий для решения научно-исследовательских и инновационных задач</t>
  </si>
  <si>
    <t>Быть способным анализировать поведение хозяйствующих субъектов в условиях различных типов рыночных структур, исследовать и разрабатывать рыночную стратегию организации, оценивать последствия государственной микроэкономической политики</t>
  </si>
  <si>
    <t>Умень анализировать особенности макроэкономической политики при различных исходных условиях функционирования экономики, разработать мероприятия макроэкономической политики</t>
  </si>
  <si>
    <t>Быть способным выявлять основные противоречия, закономерности и тенденции развития теории бухгалтерского учета, адаптировать и применять инструментарий различных теорий в научных  исследованиях и разработках</t>
  </si>
  <si>
    <t>1.2, 1.4</t>
  </si>
  <si>
    <t>1.4.</t>
  </si>
  <si>
    <t>1.2.</t>
  </si>
  <si>
    <t>1.1.1.</t>
  </si>
  <si>
    <t>1.1.2.</t>
  </si>
  <si>
    <t>УК-1,3,4, УПК- 3</t>
  </si>
  <si>
    <t>2.1.2.</t>
  </si>
  <si>
    <t>Регистрационный № Е 25- 2-004/уч.</t>
  </si>
  <si>
    <t>Научно-исследовательский семинар</t>
  </si>
  <si>
    <t>2.3.2.1</t>
  </si>
  <si>
    <t>2.3.2.2</t>
  </si>
  <si>
    <t>2.3.2.3</t>
  </si>
  <si>
    <t>Уметь применять современные технологии обработки учетной информации</t>
  </si>
  <si>
    <t>Владеть методиками проведения внутреннего контроля и аудита</t>
  </si>
  <si>
    <t>1.3, 4.3</t>
  </si>
  <si>
    <t>1.1.1, 1.1.2, 1.2</t>
  </si>
  <si>
    <t>1.3.</t>
  </si>
  <si>
    <t>2.2.2.</t>
  </si>
  <si>
    <t>2.1.1.</t>
  </si>
  <si>
    <t>2.2.1.</t>
  </si>
  <si>
    <t>2.2.3.</t>
  </si>
  <si>
    <t>/3</t>
  </si>
  <si>
    <t>/6</t>
  </si>
  <si>
    <t>/568</t>
  </si>
  <si>
    <t>/316</t>
  </si>
  <si>
    <t>/96</t>
  </si>
  <si>
    <t>/338</t>
  </si>
  <si>
    <t>/194</t>
  </si>
  <si>
    <t>/230</t>
  </si>
  <si>
    <t>/122</t>
  </si>
  <si>
    <t>/9</t>
  </si>
  <si>
    <t>/15</t>
  </si>
  <si>
    <t>Защита магистерской диссертации</t>
  </si>
  <si>
    <t>Технологии интеллектуального анализа данных</t>
  </si>
  <si>
    <t>Первый проректор                                                                                        учреждения образования</t>
  </si>
  <si>
    <t>Ректор учреждения образования</t>
  </si>
  <si>
    <t>УК-4, УПК-1-2</t>
  </si>
  <si>
    <t>УК-1-4,8, УПК-1-4</t>
  </si>
  <si>
    <t>СК-3,4</t>
  </si>
  <si>
    <t>СК-1,7,9</t>
  </si>
  <si>
    <t>СК-2,6,11</t>
  </si>
  <si>
    <t>СК-5,8,10</t>
  </si>
  <si>
    <t>УК-6-8</t>
  </si>
  <si>
    <t>СК-2,6,11/СК-5,8,11</t>
  </si>
  <si>
    <t>СК-1-11</t>
  </si>
  <si>
    <t>Рекомендован к утверждению научно-методическим советом учреждения образования 
"Белорусский торгово-экономический университет потребительской кооперации", протокол № 5 от 26 марта 2019 года</t>
  </si>
  <si>
    <r>
      <t xml:space="preserve">Разработан в соответствии с типовым учебным планом по  специальности (рег. №Е 25-2-004/пр-тип. от 21.03.2019)                                                                                                                                                                                                                                </t>
    </r>
    <r>
      <rPr>
        <vertAlign val="superscript"/>
        <sz val="16"/>
        <rFont val="Arial Narrow"/>
        <family val="2"/>
      </rPr>
      <t xml:space="preserve">1 </t>
    </r>
    <r>
      <rPr>
        <sz val="16"/>
        <rFont val="Arial Narrow"/>
        <family val="2"/>
      </rPr>
      <t>Общеобразовательные дисциплины "Философия и методология науки", "Основы информационных технологий", "Иностранный язык" изучаются по выбору магистранта. Изучение общеобразовательных дисциплин "Философия и методология науки" и "Иностранный язык" завершаются сдачей кандидатского экзамена, общеобразовательной дисциплины "Основы информационных технологий" - кандидатского зачета.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</si>
</sst>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Arial Narrow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Arial Narrow"/>
      <family val="2"/>
    </font>
    <font>
      <sz val="16"/>
      <color indexed="8"/>
      <name val="Arial Narrow"/>
      <family val="2"/>
    </font>
    <font>
      <sz val="11"/>
      <color indexed="8"/>
      <name val="Arial Narrow"/>
      <family val="2"/>
    </font>
    <font>
      <b/>
      <sz val="16"/>
      <name val="Arial Narrow"/>
      <family val="2"/>
    </font>
    <font>
      <sz val="10"/>
      <name val="Arial Narrow"/>
      <family val="2"/>
    </font>
    <font>
      <sz val="14"/>
      <color indexed="8"/>
      <name val="Calibri"/>
      <family val="2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color indexed="8"/>
      <name val="Arial Narrow"/>
      <family val="2"/>
    </font>
    <font>
      <sz val="14"/>
      <color indexed="10"/>
      <name val="Arial Narrow"/>
      <family val="2"/>
    </font>
    <font>
      <b/>
      <sz val="14"/>
      <name val="Arial Narrow"/>
      <family val="2"/>
    </font>
    <font>
      <b/>
      <i/>
      <sz val="14"/>
      <name val="Arial Narrow"/>
      <family val="2"/>
    </font>
    <font>
      <sz val="14"/>
      <name val="Arial Narrow"/>
      <family val="2"/>
    </font>
    <font>
      <i/>
      <sz val="14"/>
      <name val="Arial Narrow"/>
      <family val="2"/>
    </font>
    <font>
      <sz val="13"/>
      <name val="Arial Narrow"/>
      <family val="2"/>
    </font>
    <font>
      <u val="single"/>
      <sz val="13"/>
      <color indexed="8"/>
      <name val="Arial Narrow"/>
      <family val="2"/>
    </font>
    <font>
      <sz val="13"/>
      <color indexed="8"/>
      <name val="Arial Narrow"/>
      <family val="2"/>
    </font>
    <font>
      <b/>
      <sz val="13"/>
      <name val="Arial Narrow"/>
      <family val="2"/>
    </font>
    <font>
      <i/>
      <sz val="14"/>
      <color indexed="8"/>
      <name val="Arial Narrow"/>
      <family val="2"/>
    </font>
    <font>
      <b/>
      <i/>
      <sz val="14"/>
      <color indexed="8"/>
      <name val="Arial Narrow"/>
      <family val="2"/>
    </font>
    <font>
      <b/>
      <sz val="14"/>
      <color indexed="9"/>
      <name val="Arial Narrow"/>
      <family val="2"/>
    </font>
    <font>
      <b/>
      <i/>
      <sz val="14"/>
      <color indexed="9"/>
      <name val="Arial Narrow"/>
      <family val="2"/>
    </font>
    <font>
      <vertAlign val="superscript"/>
      <sz val="14"/>
      <name val="Arial Narrow"/>
      <family val="2"/>
    </font>
    <font>
      <sz val="18"/>
      <name val="Arial Narrow"/>
      <family val="2"/>
    </font>
    <font>
      <sz val="18"/>
      <color indexed="8"/>
      <name val="Arial Narrow"/>
      <family val="2"/>
    </font>
    <font>
      <sz val="20"/>
      <name val="Arial Narrow"/>
      <family val="2"/>
    </font>
    <font>
      <sz val="20"/>
      <color indexed="8"/>
      <name val="Arial Narrow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u val="single"/>
      <sz val="16"/>
      <color indexed="8"/>
      <name val="Arial Narrow"/>
      <family val="2"/>
    </font>
    <font>
      <b/>
      <sz val="16"/>
      <name val="Calibri"/>
      <family val="2"/>
    </font>
    <font>
      <sz val="16"/>
      <color indexed="8"/>
      <name val="Calibri"/>
      <family val="2"/>
    </font>
    <font>
      <b/>
      <sz val="15"/>
      <name val="Arial Narrow"/>
      <family val="2"/>
    </font>
    <font>
      <b/>
      <sz val="15"/>
      <color indexed="8"/>
      <name val="Arial Narrow"/>
      <family val="2"/>
    </font>
    <font>
      <b/>
      <i/>
      <sz val="15"/>
      <name val="Arial Narrow"/>
      <family val="2"/>
    </font>
    <font>
      <b/>
      <i/>
      <sz val="15"/>
      <color indexed="8"/>
      <name val="Arial Narrow"/>
      <family val="2"/>
    </font>
    <font>
      <sz val="15"/>
      <name val="Arial Narrow"/>
      <family val="2"/>
    </font>
    <font>
      <sz val="15"/>
      <color indexed="8"/>
      <name val="Arial Narrow"/>
      <family val="2"/>
    </font>
    <font>
      <i/>
      <sz val="15"/>
      <color indexed="8"/>
      <name val="Arial Narrow"/>
      <family val="2"/>
    </font>
    <font>
      <sz val="15"/>
      <color indexed="9"/>
      <name val="Arial Narrow"/>
      <family val="2"/>
    </font>
    <font>
      <vertAlign val="superscript"/>
      <sz val="15"/>
      <name val="Arial Narrow"/>
      <family val="2"/>
    </font>
    <font>
      <i/>
      <sz val="15"/>
      <name val="Arial Narrow"/>
      <family val="2"/>
    </font>
    <font>
      <sz val="15"/>
      <color indexed="8"/>
      <name val="Calibri"/>
      <family val="2"/>
    </font>
    <font>
      <b/>
      <sz val="15"/>
      <color indexed="9"/>
      <name val="Arial Narrow"/>
      <family val="2"/>
    </font>
    <font>
      <b/>
      <i/>
      <sz val="15"/>
      <color indexed="9"/>
      <name val="Arial Narrow"/>
      <family val="2"/>
    </font>
    <font>
      <vertAlign val="superscript"/>
      <sz val="16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5"/>
      <color theme="0"/>
      <name val="Arial Narrow"/>
      <family val="2"/>
    </font>
    <font>
      <b/>
      <sz val="15"/>
      <color theme="0"/>
      <name val="Arial Narrow"/>
      <family val="2"/>
    </font>
    <font>
      <sz val="15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/>
    </border>
    <border>
      <left/>
      <right style="thick"/>
      <top/>
      <bottom style="thick"/>
    </border>
    <border>
      <left/>
      <right style="thick"/>
      <top/>
      <bottom/>
    </border>
    <border>
      <left style="thick"/>
      <right/>
      <top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ck"/>
      <top style="thin"/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 style="thick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/>
    </border>
    <border>
      <left/>
      <right style="medium"/>
      <top style="medium"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medium"/>
      <right style="medium"/>
      <top style="thin"/>
      <bottom style="thick"/>
    </border>
    <border>
      <left style="medium"/>
      <right style="medium"/>
      <top/>
      <bottom style="thick"/>
    </border>
    <border>
      <left style="medium"/>
      <right style="medium"/>
      <top style="thick"/>
      <bottom style="thin"/>
    </border>
    <border>
      <left/>
      <right/>
      <top style="thick"/>
      <bottom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ck"/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/>
      <right/>
      <top style="thick"/>
      <bottom style="thick"/>
    </border>
    <border>
      <left>
        <color indexed="63"/>
      </left>
      <right>
        <color indexed="63"/>
      </right>
      <top style="thick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ck"/>
    </border>
    <border>
      <left style="medium"/>
      <right>
        <color indexed="63"/>
      </right>
      <top style="thick"/>
      <bottom>
        <color indexed="63"/>
      </bottom>
    </border>
    <border>
      <left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medium"/>
      <top/>
      <bottom style="thin"/>
    </border>
    <border>
      <left style="thick"/>
      <right style="medium"/>
      <top style="medium"/>
      <bottom/>
    </border>
    <border>
      <left style="medium"/>
      <right style="medium"/>
      <top style="medium"/>
      <bottom/>
    </border>
    <border>
      <left style="thick"/>
      <right style="medium"/>
      <top/>
      <bottom style="thick"/>
    </border>
    <border>
      <left style="thick"/>
      <right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/>
      <top style="thick"/>
      <bottom/>
    </border>
    <border>
      <left style="medium"/>
      <right/>
      <top style="medium"/>
      <bottom style="medium"/>
    </border>
    <border>
      <left/>
      <right style="thick"/>
      <top style="medium"/>
      <bottom style="medium"/>
    </border>
    <border>
      <left/>
      <right style="medium"/>
      <top style="thick"/>
      <bottom/>
    </border>
    <border>
      <left/>
      <right style="medium"/>
      <top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/>
      <top style="thick"/>
      <bottom style="thin"/>
    </border>
    <border>
      <left style="medium"/>
      <right style="thick"/>
      <top style="thick"/>
      <bottom style="thin"/>
    </border>
    <border>
      <left style="medium"/>
      <right/>
      <top style="thin"/>
      <bottom style="thick"/>
    </border>
    <border>
      <left style="medium"/>
      <right style="thick"/>
      <top style="thin"/>
      <bottom style="thick"/>
    </border>
    <border>
      <left/>
      <right style="thick"/>
      <top style="thick"/>
      <bottom/>
    </border>
    <border>
      <left style="medium"/>
      <right style="thick"/>
      <top style="medium"/>
      <bottom/>
    </border>
    <border>
      <left style="medium"/>
      <right style="thick"/>
      <top>
        <color indexed="63"/>
      </top>
      <bottom style="thick"/>
    </border>
    <border>
      <left style="medium"/>
      <right/>
      <top style="medium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ck"/>
      <right/>
      <top/>
      <bottom/>
    </border>
    <border>
      <left/>
      <right style="medium"/>
      <top/>
      <bottom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 style="thin"/>
      <top style="thick"/>
      <bottom style="thin"/>
    </border>
    <border>
      <left style="medium"/>
      <right/>
      <top/>
      <bottom/>
    </border>
    <border>
      <left>
        <color indexed="63"/>
      </left>
      <right style="thick"/>
      <top style="thick"/>
      <bottom style="thin"/>
    </border>
    <border>
      <left style="thick"/>
      <right/>
      <top style="thin"/>
      <bottom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/>
      <right style="thick"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thick"/>
      <right style="thin"/>
      <top style="thin"/>
      <bottom style="thin"/>
    </border>
    <border>
      <left style="medium"/>
      <right style="thin"/>
      <top style="thin"/>
      <bottom style="thin"/>
    </border>
    <border>
      <left style="thick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medium"/>
      <right style="thin"/>
      <top style="thin"/>
      <bottom style="thick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 style="thick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>
        <color indexed="63"/>
      </top>
      <bottom style="thick"/>
    </border>
    <border>
      <left style="thick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ck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ck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thin"/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thin"/>
      <top style="thick"/>
      <bottom style="medium"/>
    </border>
    <border>
      <left style="thick"/>
      <right style="medium"/>
      <top style="thick"/>
      <bottom style="medium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 style="thick"/>
      <bottom style="medium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/>
      <right style="thick"/>
      <top style="thin"/>
      <bottom style="thick"/>
    </border>
    <border>
      <left style="thin"/>
      <right>
        <color indexed="63"/>
      </right>
      <top style="thick"/>
      <bottom style="thick"/>
    </border>
    <border>
      <left/>
      <right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medium"/>
      <top/>
      <bottom>
        <color indexed="63"/>
      </bottom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ck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thick"/>
      <top style="medium"/>
      <bottom>
        <color indexed="63"/>
      </bottom>
    </border>
    <border>
      <left style="thin"/>
      <right/>
      <top/>
      <bottom style="thick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ck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medium"/>
      <top style="thick"/>
      <bottom style="medium"/>
    </border>
    <border>
      <left style="thick"/>
      <right>
        <color indexed="63"/>
      </right>
      <top style="medium"/>
      <bottom style="thin"/>
    </border>
    <border>
      <left/>
      <right style="thick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ck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ck"/>
      <top style="thin"/>
      <bottom style="medium"/>
    </border>
    <border>
      <left style="thick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ck"/>
      <top style="medium"/>
      <bottom style="thin"/>
    </border>
    <border>
      <left style="medium"/>
      <right style="thick"/>
      <top style="medium"/>
      <bottom style="thin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ck"/>
      <top>
        <color indexed="63"/>
      </top>
      <bottom/>
    </border>
    <border>
      <left style="thick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medium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 style="medium"/>
      <top style="thin"/>
      <bottom style="thick"/>
    </border>
    <border>
      <left style="medium"/>
      <right style="thick"/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thick"/>
      <right style="thick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7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132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19" fillId="32" borderId="0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/>
    </xf>
    <xf numFmtId="49" fontId="19" fillId="32" borderId="10" xfId="0" applyNumberFormat="1" applyFont="1" applyFill="1" applyBorder="1" applyAlignment="1">
      <alignment horizontal="left" vertical="center"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9" fontId="19" fillId="32" borderId="24" xfId="0" applyNumberFormat="1" applyFont="1" applyFill="1" applyBorder="1" applyAlignment="1">
      <alignment vertical="center" wrapText="1"/>
    </xf>
    <xf numFmtId="0" fontId="2" fillId="32" borderId="25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0" fillId="32" borderId="27" xfId="0" applyFill="1" applyBorder="1" applyAlignment="1">
      <alignment horizontal="center" vertical="center" wrapText="1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49" fontId="20" fillId="32" borderId="30" xfId="0" applyNumberFormat="1" applyFont="1" applyFill="1" applyBorder="1" applyAlignment="1">
      <alignment horizontal="center" vertical="center" wrapText="1"/>
    </xf>
    <xf numFmtId="49" fontId="19" fillId="32" borderId="31" xfId="0" applyNumberFormat="1" applyFont="1" applyFill="1" applyBorder="1" applyAlignment="1">
      <alignment horizontal="center" vertical="center" wrapText="1"/>
    </xf>
    <xf numFmtId="49" fontId="19" fillId="32" borderId="32" xfId="0" applyNumberFormat="1" applyFont="1" applyFill="1" applyBorder="1" applyAlignment="1">
      <alignment vertical="center" wrapText="1"/>
    </xf>
    <xf numFmtId="0" fontId="2" fillId="32" borderId="33" xfId="0" applyFont="1" applyFill="1" applyBorder="1" applyAlignment="1">
      <alignment horizontal="center" vertical="center" textRotation="90" wrapText="1"/>
    </xf>
    <xf numFmtId="49" fontId="20" fillId="32" borderId="34" xfId="0" applyNumberFormat="1" applyFont="1" applyFill="1" applyBorder="1" applyAlignment="1">
      <alignment horizontal="center" vertical="center" wrapText="1"/>
    </xf>
    <xf numFmtId="49" fontId="19" fillId="32" borderId="24" xfId="0" applyNumberFormat="1" applyFont="1" applyFill="1" applyBorder="1" applyAlignment="1">
      <alignment horizontal="center" vertical="center" wrapText="1"/>
    </xf>
    <xf numFmtId="0" fontId="2" fillId="32" borderId="35" xfId="0" applyFont="1" applyFill="1" applyBorder="1" applyAlignment="1">
      <alignment horizontal="center" vertical="center" textRotation="90" wrapText="1"/>
    </xf>
    <xf numFmtId="49" fontId="19" fillId="32" borderId="36" xfId="0" applyNumberFormat="1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6" fillId="0" borderId="39" xfId="0" applyFont="1" applyFill="1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1" fontId="2" fillId="0" borderId="38" xfId="0" applyNumberFormat="1" applyFont="1" applyBorder="1" applyAlignment="1">
      <alignment horizontal="center" vertical="center"/>
    </xf>
    <xf numFmtId="1" fontId="2" fillId="0" borderId="37" xfId="0" applyNumberFormat="1" applyFont="1" applyBorder="1" applyAlignment="1">
      <alignment horizontal="center" vertical="center"/>
    </xf>
    <xf numFmtId="0" fontId="2" fillId="0" borderId="33" xfId="0" applyFont="1" applyFill="1" applyBorder="1" applyAlignment="1">
      <alignment horizontal="center"/>
    </xf>
    <xf numFmtId="0" fontId="15" fillId="0" borderId="42" xfId="0" applyFont="1" applyBorder="1" applyAlignment="1">
      <alignment horizontal="center"/>
    </xf>
    <xf numFmtId="2" fontId="16" fillId="0" borderId="37" xfId="0" applyNumberFormat="1" applyFont="1" applyBorder="1" applyAlignment="1">
      <alignment/>
    </xf>
    <xf numFmtId="0" fontId="2" fillId="0" borderId="37" xfId="0" applyFont="1" applyFill="1" applyBorder="1" applyAlignment="1">
      <alignment horizontal="center"/>
    </xf>
    <xf numFmtId="1" fontId="19" fillId="0" borderId="38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center" vertical="center"/>
    </xf>
    <xf numFmtId="0" fontId="26" fillId="0" borderId="47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8" fillId="0" borderId="47" xfId="0" applyFont="1" applyFill="1" applyBorder="1" applyAlignment="1">
      <alignment horizontal="center" vertical="center"/>
    </xf>
    <xf numFmtId="1" fontId="2" fillId="0" borderId="28" xfId="0" applyNumberFormat="1" applyFont="1" applyBorder="1" applyAlignment="1">
      <alignment horizontal="center" vertical="center"/>
    </xf>
    <xf numFmtId="1" fontId="2" fillId="0" borderId="43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/>
    </xf>
    <xf numFmtId="0" fontId="15" fillId="0" borderId="36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3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49" fontId="19" fillId="32" borderId="49" xfId="0" applyNumberFormat="1" applyFont="1" applyFill="1" applyBorder="1" applyAlignment="1">
      <alignment horizontal="center" vertical="center" wrapText="1"/>
    </xf>
    <xf numFmtId="49" fontId="19" fillId="32" borderId="42" xfId="0" applyNumberFormat="1" applyFont="1" applyFill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/>
    </xf>
    <xf numFmtId="1" fontId="19" fillId="0" borderId="28" xfId="0" applyNumberFormat="1" applyFont="1" applyBorder="1" applyAlignment="1">
      <alignment horizontal="center"/>
    </xf>
    <xf numFmtId="2" fontId="16" fillId="0" borderId="43" xfId="0" applyNumberFormat="1" applyFont="1" applyBorder="1" applyAlignment="1">
      <alignment/>
    </xf>
    <xf numFmtId="0" fontId="2" fillId="0" borderId="43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0" fillId="32" borderId="0" xfId="0" applyFill="1" applyBorder="1" applyAlignment="1">
      <alignment horizontal="center" vertical="center" wrapText="1"/>
    </xf>
    <xf numFmtId="0" fontId="28" fillId="0" borderId="46" xfId="0" applyFont="1" applyFill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52" xfId="0" applyFont="1" applyFill="1" applyBorder="1" applyAlignment="1">
      <alignment horizontal="center" vertical="center"/>
    </xf>
    <xf numFmtId="0" fontId="2" fillId="32" borderId="53" xfId="0" applyFont="1" applyFill="1" applyBorder="1" applyAlignment="1">
      <alignment horizontal="center" vertical="center" wrapText="1"/>
    </xf>
    <xf numFmtId="0" fontId="0" fillId="32" borderId="54" xfId="0" applyFill="1" applyBorder="1" applyAlignment="1">
      <alignment wrapText="1"/>
    </xf>
    <xf numFmtId="0" fontId="0" fillId="32" borderId="55" xfId="0" applyFill="1" applyBorder="1" applyAlignment="1">
      <alignment wrapText="1"/>
    </xf>
    <xf numFmtId="0" fontId="0" fillId="32" borderId="34" xfId="0" applyFill="1" applyBorder="1" applyAlignment="1">
      <alignment wrapText="1"/>
    </xf>
    <xf numFmtId="0" fontId="15" fillId="32" borderId="56" xfId="0" applyFont="1" applyFill="1" applyBorder="1" applyAlignment="1">
      <alignment horizontal="center" vertical="center" wrapText="1"/>
    </xf>
    <xf numFmtId="0" fontId="15" fillId="32" borderId="45" xfId="0" applyFont="1" applyFill="1" applyBorder="1" applyAlignment="1">
      <alignment horizontal="center" vertical="center" wrapText="1"/>
    </xf>
    <xf numFmtId="0" fontId="15" fillId="32" borderId="57" xfId="0" applyFont="1" applyFill="1" applyBorder="1" applyAlignment="1">
      <alignment horizontal="center" vertical="center" wrapText="1"/>
    </xf>
    <xf numFmtId="49" fontId="17" fillId="32" borderId="57" xfId="0" applyNumberFormat="1" applyFont="1" applyFill="1" applyBorder="1" applyAlignment="1">
      <alignment horizontal="center" vertical="center" wrapText="1"/>
    </xf>
    <xf numFmtId="49" fontId="17" fillId="32" borderId="58" xfId="0" applyNumberFormat="1" applyFont="1" applyFill="1" applyBorder="1" applyAlignment="1">
      <alignment horizontal="center" vertical="center" wrapText="1"/>
    </xf>
    <xf numFmtId="0" fontId="15" fillId="32" borderId="59" xfId="0" applyFont="1" applyFill="1" applyBorder="1" applyAlignment="1">
      <alignment horizontal="center" vertical="center" wrapText="1"/>
    </xf>
    <xf numFmtId="0" fontId="15" fillId="32" borderId="36" xfId="0" applyFont="1" applyFill="1" applyBorder="1" applyAlignment="1">
      <alignment horizontal="center" vertical="center" wrapText="1"/>
    </xf>
    <xf numFmtId="0" fontId="15" fillId="32" borderId="60" xfId="0" applyFont="1" applyFill="1" applyBorder="1" applyAlignment="1">
      <alignment horizontal="center" vertical="center" wrapText="1"/>
    </xf>
    <xf numFmtId="0" fontId="15" fillId="32" borderId="47" xfId="0" applyFont="1" applyFill="1" applyBorder="1" applyAlignment="1">
      <alignment horizontal="center" vertical="center" wrapText="1"/>
    </xf>
    <xf numFmtId="0" fontId="0" fillId="32" borderId="61" xfId="0" applyFill="1" applyBorder="1" applyAlignment="1">
      <alignment wrapText="1"/>
    </xf>
    <xf numFmtId="0" fontId="2" fillId="32" borderId="59" xfId="0" applyFont="1" applyFill="1" applyBorder="1" applyAlignment="1">
      <alignment horizontal="center" vertical="center" wrapText="1"/>
    </xf>
    <xf numFmtId="0" fontId="2" fillId="32" borderId="36" xfId="0" applyFont="1" applyFill="1" applyBorder="1" applyAlignment="1">
      <alignment horizontal="center" vertical="center" wrapText="1"/>
    </xf>
    <xf numFmtId="0" fontId="2" fillId="32" borderId="6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63" xfId="0" applyFont="1" applyFill="1" applyBorder="1" applyAlignment="1">
      <alignment horizontal="center" vertical="center" wrapText="1"/>
    </xf>
    <xf numFmtId="49" fontId="20" fillId="32" borderId="64" xfId="0" applyNumberFormat="1" applyFont="1" applyFill="1" applyBorder="1" applyAlignment="1">
      <alignment horizontal="center" vertical="center" wrapText="1"/>
    </xf>
    <xf numFmtId="49" fontId="20" fillId="32" borderId="46" xfId="0" applyNumberFormat="1" applyFont="1" applyFill="1" applyBorder="1" applyAlignment="1">
      <alignment horizontal="center" vertical="center" wrapText="1"/>
    </xf>
    <xf numFmtId="49" fontId="20" fillId="32" borderId="65" xfId="0" applyNumberFormat="1" applyFont="1" applyFill="1" applyBorder="1" applyAlignment="1">
      <alignment horizontal="center" vertical="center" wrapText="1"/>
    </xf>
    <xf numFmtId="0" fontId="2" fillId="32" borderId="35" xfId="0" applyFont="1" applyFill="1" applyBorder="1" applyAlignment="1">
      <alignment horizontal="center" vertical="center" textRotation="90" wrapText="1"/>
    </xf>
    <xf numFmtId="0" fontId="2" fillId="32" borderId="33" xfId="0" applyFont="1" applyFill="1" applyBorder="1" applyAlignment="1">
      <alignment horizontal="center" vertical="center" textRotation="90" wrapText="1"/>
    </xf>
    <xf numFmtId="0" fontId="2" fillId="32" borderId="66" xfId="0" applyFont="1" applyFill="1" applyBorder="1" applyAlignment="1">
      <alignment horizontal="center" vertical="center" textRotation="90" wrapText="1"/>
    </xf>
    <xf numFmtId="0" fontId="2" fillId="32" borderId="67" xfId="0" applyFont="1" applyFill="1" applyBorder="1" applyAlignment="1">
      <alignment horizontal="center" vertical="center" textRotation="90" wrapText="1"/>
    </xf>
    <xf numFmtId="0" fontId="2" fillId="32" borderId="68" xfId="0" applyFont="1" applyFill="1" applyBorder="1" applyAlignment="1">
      <alignment horizontal="center" vertical="center" textRotation="90" wrapText="1"/>
    </xf>
    <xf numFmtId="0" fontId="2" fillId="32" borderId="69" xfId="0" applyFont="1" applyFill="1" applyBorder="1" applyAlignment="1">
      <alignment horizontal="center" vertical="center" textRotation="90" wrapText="1"/>
    </xf>
    <xf numFmtId="49" fontId="19" fillId="32" borderId="49" xfId="0" applyNumberFormat="1" applyFont="1" applyFill="1" applyBorder="1" applyAlignment="1">
      <alignment horizontal="center" vertical="center" textRotation="90" wrapText="1"/>
    </xf>
    <xf numFmtId="49" fontId="19" fillId="32" borderId="70" xfId="0" applyNumberFormat="1" applyFont="1" applyFill="1" applyBorder="1" applyAlignment="1">
      <alignment horizontal="center" vertical="center" textRotation="90" wrapText="1"/>
    </xf>
    <xf numFmtId="49" fontId="19" fillId="32" borderId="42" xfId="0" applyNumberFormat="1" applyFont="1" applyFill="1" applyBorder="1" applyAlignment="1">
      <alignment horizontal="center" vertical="center" textRotation="90" wrapText="1"/>
    </xf>
    <xf numFmtId="49" fontId="19" fillId="32" borderId="11" xfId="0" applyNumberFormat="1" applyFont="1" applyFill="1" applyBorder="1" applyAlignment="1">
      <alignment horizontal="center" vertical="center" textRotation="90" wrapText="1"/>
    </xf>
    <xf numFmtId="0" fontId="2" fillId="32" borderId="54" xfId="0" applyFont="1" applyFill="1" applyBorder="1" applyAlignment="1">
      <alignment horizontal="center" vertical="center" textRotation="90" wrapText="1"/>
    </xf>
    <xf numFmtId="0" fontId="2" fillId="32" borderId="34" xfId="0" applyFont="1" applyFill="1" applyBorder="1" applyAlignment="1">
      <alignment horizontal="center" vertical="center" textRotation="90" wrapText="1"/>
    </xf>
    <xf numFmtId="0" fontId="0" fillId="32" borderId="71" xfId="0" applyFill="1" applyBorder="1" applyAlignment="1">
      <alignment wrapText="1"/>
    </xf>
    <xf numFmtId="0" fontId="0" fillId="32" borderId="34" xfId="0" applyFill="1" applyBorder="1" applyAlignment="1">
      <alignment horizontal="center" vertical="center" textRotation="90" wrapText="1"/>
    </xf>
    <xf numFmtId="0" fontId="0" fillId="32" borderId="72" xfId="0" applyFill="1" applyBorder="1" applyAlignment="1">
      <alignment wrapText="1"/>
    </xf>
    <xf numFmtId="49" fontId="20" fillId="32" borderId="34" xfId="0" applyNumberFormat="1" applyFont="1" applyFill="1" applyBorder="1" applyAlignment="1">
      <alignment horizontal="center" vertical="center" wrapText="1"/>
    </xf>
    <xf numFmtId="49" fontId="19" fillId="32" borderId="73" xfId="0" applyNumberFormat="1" applyFont="1" applyFill="1" applyBorder="1" applyAlignment="1">
      <alignment horizontal="center" vertical="center" wrapText="1"/>
    </xf>
    <xf numFmtId="49" fontId="19" fillId="32" borderId="24" xfId="0" applyNumberFormat="1" applyFont="1" applyFill="1" applyBorder="1" applyAlignment="1">
      <alignment horizontal="center" vertical="center" wrapText="1"/>
    </xf>
    <xf numFmtId="49" fontId="19" fillId="32" borderId="34" xfId="0" applyNumberFormat="1" applyFont="1" applyFill="1" applyBorder="1" applyAlignment="1">
      <alignment horizontal="center" vertical="center" wrapText="1"/>
    </xf>
    <xf numFmtId="49" fontId="19" fillId="32" borderId="64" xfId="0" applyNumberFormat="1" applyFont="1" applyFill="1" applyBorder="1" applyAlignment="1">
      <alignment horizontal="center" vertical="center" wrapText="1"/>
    </xf>
    <xf numFmtId="49" fontId="19" fillId="32" borderId="46" xfId="0" applyNumberFormat="1" applyFont="1" applyFill="1" applyBorder="1" applyAlignment="1">
      <alignment horizontal="center" vertical="center" wrapText="1"/>
    </xf>
    <xf numFmtId="49" fontId="19" fillId="32" borderId="65" xfId="0" applyNumberFormat="1" applyFont="1" applyFill="1" applyBorder="1" applyAlignment="1">
      <alignment horizontal="center" vertical="center" wrapText="1"/>
    </xf>
    <xf numFmtId="0" fontId="2" fillId="32" borderId="74" xfId="0" applyFont="1" applyFill="1" applyBorder="1" applyAlignment="1">
      <alignment horizontal="center" vertical="center" textRotation="90" wrapText="1"/>
    </xf>
    <xf numFmtId="0" fontId="2" fillId="32" borderId="75" xfId="0" applyFont="1" applyFill="1" applyBorder="1" applyAlignment="1">
      <alignment horizontal="center" vertical="center" textRotation="90" wrapText="1"/>
    </xf>
    <xf numFmtId="49" fontId="19" fillId="32" borderId="76" xfId="0" applyNumberFormat="1" applyFont="1" applyFill="1" applyBorder="1" applyAlignment="1">
      <alignment horizontal="center" vertical="center" wrapText="1"/>
    </xf>
    <xf numFmtId="49" fontId="19" fillId="32" borderId="31" xfId="0" applyNumberFormat="1" applyFont="1" applyFill="1" applyBorder="1" applyAlignment="1">
      <alignment horizontal="center" vertical="center" wrapText="1"/>
    </xf>
    <xf numFmtId="49" fontId="19" fillId="32" borderId="36" xfId="0" applyNumberFormat="1" applyFont="1" applyFill="1" applyBorder="1" applyAlignment="1">
      <alignment horizontal="center" vertical="center" wrapText="1"/>
    </xf>
    <xf numFmtId="49" fontId="19" fillId="32" borderId="76" xfId="0" applyNumberFormat="1" applyFont="1" applyFill="1" applyBorder="1" applyAlignment="1">
      <alignment horizontal="center" vertical="center" textRotation="90" wrapText="1"/>
    </xf>
    <xf numFmtId="0" fontId="0" fillId="32" borderId="70" xfId="0" applyFill="1" applyBorder="1" applyAlignment="1">
      <alignment horizontal="center" vertical="center" textRotation="90" wrapText="1"/>
    </xf>
    <xf numFmtId="0" fontId="2" fillId="32" borderId="77" xfId="0" applyFont="1" applyFill="1" applyBorder="1" applyAlignment="1">
      <alignment horizontal="center" vertical="center" wrapText="1"/>
    </xf>
    <xf numFmtId="0" fontId="0" fillId="32" borderId="78" xfId="0" applyFill="1" applyBorder="1" applyAlignment="1">
      <alignment horizontal="center" vertical="center" wrapText="1"/>
    </xf>
    <xf numFmtId="0" fontId="2" fillId="32" borderId="79" xfId="0" applyFont="1" applyFill="1" applyBorder="1" applyAlignment="1">
      <alignment horizontal="left" vertical="center" wrapText="1"/>
    </xf>
    <xf numFmtId="0" fontId="0" fillId="32" borderId="27" xfId="0" applyFill="1" applyBorder="1" applyAlignment="1">
      <alignment wrapText="1"/>
    </xf>
    <xf numFmtId="0" fontId="2" fillId="32" borderId="27" xfId="0" applyFont="1" applyFill="1" applyBorder="1" applyAlignment="1">
      <alignment horizontal="center" vertical="center" wrapText="1"/>
    </xf>
    <xf numFmtId="0" fontId="0" fillId="32" borderId="80" xfId="0" applyFill="1" applyBorder="1" applyAlignment="1">
      <alignment wrapText="1"/>
    </xf>
    <xf numFmtId="0" fontId="25" fillId="32" borderId="81" xfId="0" applyFont="1" applyFill="1" applyBorder="1" applyAlignment="1">
      <alignment horizontal="left" wrapText="1"/>
    </xf>
    <xf numFmtId="0" fontId="25" fillId="32" borderId="82" xfId="0" applyFont="1" applyFill="1" applyBorder="1" applyAlignment="1">
      <alignment horizontal="left" wrapText="1"/>
    </xf>
    <xf numFmtId="0" fontId="25" fillId="32" borderId="83" xfId="0" applyFont="1" applyFill="1" applyBorder="1" applyAlignment="1">
      <alignment horizontal="left" wrapText="1"/>
    </xf>
    <xf numFmtId="49" fontId="20" fillId="32" borderId="84" xfId="0" applyNumberFormat="1" applyFont="1" applyFill="1" applyBorder="1" applyAlignment="1">
      <alignment horizontal="center" vertical="center" wrapText="1"/>
    </xf>
    <xf numFmtId="0" fontId="0" fillId="32" borderId="30" xfId="0" applyFill="1" applyBorder="1" applyAlignment="1">
      <alignment horizontal="center" vertical="center" wrapText="1"/>
    </xf>
    <xf numFmtId="0" fontId="0" fillId="32" borderId="70" xfId="0" applyFill="1" applyBorder="1" applyAlignment="1">
      <alignment horizontal="center" vertical="center" wrapText="1"/>
    </xf>
    <xf numFmtId="0" fontId="25" fillId="32" borderId="59" xfId="0" applyFont="1" applyFill="1" applyBorder="1" applyAlignment="1">
      <alignment horizontal="left" vertical="center" wrapText="1"/>
    </xf>
    <xf numFmtId="0" fontId="34" fillId="32" borderId="36" xfId="0" applyFont="1" applyFill="1" applyBorder="1" applyAlignment="1">
      <alignment horizontal="left" vertical="center" wrapText="1"/>
    </xf>
    <xf numFmtId="0" fontId="34" fillId="32" borderId="31" xfId="0" applyFont="1" applyFill="1" applyBorder="1" applyAlignment="1">
      <alignment horizontal="left" vertical="center" wrapText="1"/>
    </xf>
    <xf numFmtId="0" fontId="2" fillId="32" borderId="85" xfId="0" applyFont="1" applyFill="1" applyBorder="1" applyAlignment="1">
      <alignment horizontal="center" vertical="center" wrapText="1"/>
    </xf>
    <xf numFmtId="0" fontId="0" fillId="32" borderId="0" xfId="0" applyFill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49" fontId="20" fillId="32" borderId="76" xfId="0" applyNumberFormat="1" applyFont="1" applyFill="1" applyBorder="1" applyAlignment="1">
      <alignment horizontal="center" vertical="center" wrapText="1"/>
    </xf>
    <xf numFmtId="49" fontId="20" fillId="32" borderId="36" xfId="0" applyNumberFormat="1" applyFont="1" applyFill="1" applyBorder="1" applyAlignment="1">
      <alignment horizontal="center" vertical="center" wrapText="1"/>
    </xf>
    <xf numFmtId="49" fontId="20" fillId="32" borderId="31" xfId="0" applyNumberFormat="1" applyFont="1" applyFill="1" applyBorder="1" applyAlignment="1">
      <alignment horizontal="center" vertical="center" wrapText="1"/>
    </xf>
    <xf numFmtId="0" fontId="0" fillId="32" borderId="36" xfId="0" applyFill="1" applyBorder="1" applyAlignment="1">
      <alignment horizontal="center" vertical="center" wrapText="1"/>
    </xf>
    <xf numFmtId="0" fontId="0" fillId="32" borderId="31" xfId="0" applyFill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88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89" xfId="0" applyFont="1" applyBorder="1" applyAlignment="1">
      <alignment horizontal="center"/>
    </xf>
    <xf numFmtId="0" fontId="2" fillId="0" borderId="90" xfId="0" applyFont="1" applyBorder="1" applyAlignment="1">
      <alignment horizontal="center"/>
    </xf>
    <xf numFmtId="0" fontId="2" fillId="0" borderId="91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92" xfId="0" applyFont="1" applyBorder="1" applyAlignment="1">
      <alignment horizontal="center"/>
    </xf>
    <xf numFmtId="0" fontId="2" fillId="0" borderId="93" xfId="0" applyFont="1" applyBorder="1" applyAlignment="1">
      <alignment horizontal="center"/>
    </xf>
    <xf numFmtId="0" fontId="2" fillId="0" borderId="94" xfId="0" applyFont="1" applyBorder="1" applyAlignment="1">
      <alignment horizontal="center"/>
    </xf>
    <xf numFmtId="0" fontId="2" fillId="0" borderId="95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2" fontId="16" fillId="0" borderId="96" xfId="0" applyNumberFormat="1" applyFont="1" applyBorder="1" applyAlignment="1">
      <alignment/>
    </xf>
    <xf numFmtId="2" fontId="16" fillId="0" borderId="25" xfId="0" applyNumberFormat="1" applyFont="1" applyBorder="1" applyAlignment="1">
      <alignment/>
    </xf>
    <xf numFmtId="2" fontId="16" fillId="0" borderId="51" xfId="0" applyNumberFormat="1" applyFont="1" applyBorder="1" applyAlignment="1">
      <alignment/>
    </xf>
    <xf numFmtId="0" fontId="2" fillId="0" borderId="95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96" xfId="0" applyFont="1" applyBorder="1" applyAlignment="1">
      <alignment horizontal="center"/>
    </xf>
    <xf numFmtId="0" fontId="2" fillId="0" borderId="96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97" xfId="0" applyFont="1" applyBorder="1" applyAlignment="1">
      <alignment horizontal="center" textRotation="90"/>
    </xf>
    <xf numFmtId="0" fontId="2" fillId="0" borderId="48" xfId="0" applyFont="1" applyBorder="1" applyAlignment="1">
      <alignment horizontal="center" textRotation="90"/>
    </xf>
    <xf numFmtId="0" fontId="2" fillId="0" borderId="2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 textRotation="90"/>
    </xf>
    <xf numFmtId="0" fontId="2" fillId="0" borderId="17" xfId="0" applyFont="1" applyBorder="1" applyAlignment="1">
      <alignment horizontal="center" textRotation="90"/>
    </xf>
    <xf numFmtId="0" fontId="2" fillId="0" borderId="22" xfId="0" applyFont="1" applyBorder="1" applyAlignment="1">
      <alignment horizontal="center" textRotation="90"/>
    </xf>
    <xf numFmtId="0" fontId="2" fillId="0" borderId="21" xfId="0" applyFont="1" applyBorder="1" applyAlignment="1">
      <alignment horizontal="center" textRotation="90"/>
    </xf>
    <xf numFmtId="0" fontId="2" fillId="32" borderId="25" xfId="0" applyFont="1" applyFill="1" applyBorder="1" applyAlignment="1">
      <alignment horizontal="center" vertical="center" wrapText="1"/>
    </xf>
    <xf numFmtId="0" fontId="0" fillId="32" borderId="51" xfId="0" applyFill="1" applyBorder="1" applyAlignment="1">
      <alignment wrapText="1"/>
    </xf>
    <xf numFmtId="0" fontId="2" fillId="32" borderId="26" xfId="0" applyFont="1" applyFill="1" applyBorder="1" applyAlignment="1">
      <alignment horizontal="center" vertical="center" wrapText="1"/>
    </xf>
    <xf numFmtId="0" fontId="0" fillId="32" borderId="98" xfId="0" applyFill="1" applyBorder="1" applyAlignment="1">
      <alignment wrapText="1"/>
    </xf>
    <xf numFmtId="49" fontId="19" fillId="32" borderId="99" xfId="0" applyNumberFormat="1" applyFont="1" applyFill="1" applyBorder="1" applyAlignment="1">
      <alignment horizontal="left" vertical="center" wrapText="1"/>
    </xf>
    <xf numFmtId="49" fontId="19" fillId="32" borderId="26" xfId="0" applyNumberFormat="1" applyFont="1" applyFill="1" applyBorder="1" applyAlignment="1">
      <alignment horizontal="left" vertical="center" wrapText="1"/>
    </xf>
    <xf numFmtId="0" fontId="25" fillId="32" borderId="26" xfId="0" applyFont="1" applyFill="1" applyBorder="1" applyAlignment="1">
      <alignment horizontal="center" vertical="center" wrapText="1"/>
    </xf>
    <xf numFmtId="0" fontId="2" fillId="32" borderId="98" xfId="0" applyFont="1" applyFill="1" applyBorder="1" applyAlignment="1">
      <alignment horizontal="center" vertical="center" wrapText="1"/>
    </xf>
    <xf numFmtId="49" fontId="19" fillId="32" borderId="95" xfId="0" applyNumberFormat="1" applyFont="1" applyFill="1" applyBorder="1" applyAlignment="1">
      <alignment horizontal="left" vertical="center" wrapText="1"/>
    </xf>
    <xf numFmtId="49" fontId="19" fillId="32" borderId="25" xfId="0" applyNumberFormat="1" applyFont="1" applyFill="1" applyBorder="1" applyAlignment="1">
      <alignment horizontal="left" vertical="center" wrapText="1"/>
    </xf>
    <xf numFmtId="0" fontId="2" fillId="32" borderId="87" xfId="0" applyFont="1" applyFill="1" applyBorder="1" applyAlignment="1">
      <alignment horizontal="left" vertical="center" wrapText="1"/>
    </xf>
    <xf numFmtId="0" fontId="2" fillId="32" borderId="44" xfId="0" applyFont="1" applyFill="1" applyBorder="1" applyAlignment="1">
      <alignment horizontal="left" vertical="center" wrapText="1"/>
    </xf>
    <xf numFmtId="0" fontId="2" fillId="32" borderId="22" xfId="0" applyFont="1" applyFill="1" applyBorder="1" applyAlignment="1">
      <alignment horizontal="left" vertical="center" wrapText="1"/>
    </xf>
    <xf numFmtId="0" fontId="2" fillId="32" borderId="77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left" vertical="center" wrapText="1"/>
    </xf>
    <xf numFmtId="0" fontId="2" fillId="32" borderId="78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2" fillId="32" borderId="63" xfId="0" applyFont="1" applyFill="1" applyBorder="1" applyAlignment="1">
      <alignment horizontal="left" vertical="center" wrapText="1"/>
    </xf>
    <xf numFmtId="49" fontId="19" fillId="32" borderId="96" xfId="0" applyNumberFormat="1" applyFont="1" applyFill="1" applyBorder="1" applyAlignment="1">
      <alignment horizontal="center" vertical="center" wrapText="1"/>
    </xf>
    <xf numFmtId="49" fontId="19" fillId="32" borderId="25" xfId="0" applyNumberFormat="1" applyFont="1" applyFill="1" applyBorder="1" applyAlignment="1">
      <alignment horizontal="center" vertical="center" wrapText="1"/>
    </xf>
    <xf numFmtId="49" fontId="19" fillId="32" borderId="100" xfId="0" applyNumberFormat="1" applyFont="1" applyFill="1" applyBorder="1" applyAlignment="1">
      <alignment horizontal="center" vertical="center" wrapText="1"/>
    </xf>
    <xf numFmtId="49" fontId="19" fillId="32" borderId="26" xfId="0" applyNumberFormat="1" applyFont="1" applyFill="1" applyBorder="1" applyAlignment="1">
      <alignment horizontal="center" vertical="center" wrapText="1"/>
    </xf>
    <xf numFmtId="49" fontId="19" fillId="32" borderId="51" xfId="0" applyNumberFormat="1" applyFont="1" applyFill="1" applyBorder="1" applyAlignment="1">
      <alignment horizontal="center" vertical="center" wrapText="1"/>
    </xf>
    <xf numFmtId="49" fontId="19" fillId="32" borderId="98" xfId="0" applyNumberFormat="1" applyFont="1" applyFill="1" applyBorder="1" applyAlignment="1">
      <alignment horizontal="center" vertical="center" wrapText="1"/>
    </xf>
    <xf numFmtId="0" fontId="0" fillId="32" borderId="27" xfId="0" applyFill="1" applyBorder="1" applyAlignment="1">
      <alignment horizontal="center" vertical="center" wrapText="1"/>
    </xf>
    <xf numFmtId="0" fontId="0" fillId="32" borderId="25" xfId="0" applyFill="1" applyBorder="1" applyAlignment="1">
      <alignment horizontal="center" vertical="center" wrapText="1"/>
    </xf>
    <xf numFmtId="0" fontId="0" fillId="32" borderId="101" xfId="0" applyFill="1" applyBorder="1" applyAlignment="1">
      <alignment horizontal="center" vertical="center" wrapText="1"/>
    </xf>
    <xf numFmtId="0" fontId="0" fillId="32" borderId="90" xfId="0" applyFill="1" applyBorder="1" applyAlignment="1">
      <alignment horizontal="center" vertical="center" wrapText="1"/>
    </xf>
    <xf numFmtId="0" fontId="0" fillId="32" borderId="77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85" xfId="0" applyFill="1" applyBorder="1" applyAlignment="1">
      <alignment horizontal="center" vertical="center" wrapText="1"/>
    </xf>
    <xf numFmtId="0" fontId="0" fillId="32" borderId="42" xfId="0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0" fillId="32" borderId="95" xfId="0" applyFill="1" applyBorder="1" applyAlignment="1">
      <alignment wrapText="1"/>
    </xf>
    <xf numFmtId="0" fontId="0" fillId="32" borderId="25" xfId="0" applyFill="1" applyBorder="1" applyAlignment="1">
      <alignment wrapText="1"/>
    </xf>
    <xf numFmtId="0" fontId="2" fillId="32" borderId="51" xfId="0" applyFont="1" applyFill="1" applyBorder="1" applyAlignment="1">
      <alignment horizontal="center" vertical="center" wrapText="1"/>
    </xf>
    <xf numFmtId="0" fontId="2" fillId="32" borderId="95" xfId="0" applyFont="1" applyFill="1" applyBorder="1" applyAlignment="1">
      <alignment horizontal="left" vertical="center" wrapText="1"/>
    </xf>
    <xf numFmtId="0" fontId="2" fillId="32" borderId="25" xfId="0" applyFont="1" applyFill="1" applyBorder="1" applyAlignment="1">
      <alignment horizontal="left" vertical="center" wrapText="1"/>
    </xf>
    <xf numFmtId="0" fontId="2" fillId="32" borderId="99" xfId="0" applyFont="1" applyFill="1" applyBorder="1" applyAlignment="1">
      <alignment horizontal="left" vertical="center" wrapText="1"/>
    </xf>
    <xf numFmtId="0" fontId="2" fillId="32" borderId="26" xfId="0" applyFont="1" applyFill="1" applyBorder="1" applyAlignment="1">
      <alignment horizontal="left" vertical="center" wrapText="1"/>
    </xf>
    <xf numFmtId="49" fontId="19" fillId="32" borderId="39" xfId="0" applyNumberFormat="1" applyFont="1" applyFill="1" applyBorder="1" applyAlignment="1">
      <alignment horizontal="center" vertical="center" wrapText="1"/>
    </xf>
    <xf numFmtId="0" fontId="2" fillId="32" borderId="102" xfId="0" applyFont="1" applyFill="1" applyBorder="1" applyAlignment="1">
      <alignment horizontal="center" vertical="center" textRotation="90" wrapText="1"/>
    </xf>
    <xf numFmtId="0" fontId="0" fillId="32" borderId="96" xfId="0" applyFill="1" applyBorder="1" applyAlignment="1">
      <alignment horizontal="center" vertical="center" wrapText="1"/>
    </xf>
    <xf numFmtId="49" fontId="20" fillId="32" borderId="30" xfId="0" applyNumberFormat="1" applyFont="1" applyFill="1" applyBorder="1" applyAlignment="1">
      <alignment horizontal="center" vertical="center" wrapText="1"/>
    </xf>
    <xf numFmtId="0" fontId="25" fillId="32" borderId="88" xfId="0" applyFont="1" applyFill="1" applyBorder="1" applyAlignment="1">
      <alignment horizontal="left" wrapText="1"/>
    </xf>
    <xf numFmtId="0" fontId="25" fillId="32" borderId="28" xfId="0" applyFont="1" applyFill="1" applyBorder="1" applyAlignment="1">
      <alignment horizontal="left" wrapText="1"/>
    </xf>
    <xf numFmtId="0" fontId="25" fillId="32" borderId="52" xfId="0" applyFont="1" applyFill="1" applyBorder="1" applyAlignment="1">
      <alignment horizontal="left" wrapText="1"/>
    </xf>
    <xf numFmtId="0" fontId="0" fillId="32" borderId="88" xfId="0" applyFill="1" applyBorder="1" applyAlignment="1">
      <alignment horizontal="left" vertical="center" wrapText="1"/>
    </xf>
    <xf numFmtId="0" fontId="0" fillId="32" borderId="28" xfId="0" applyFill="1" applyBorder="1" applyAlignment="1">
      <alignment horizontal="left" vertical="center" wrapText="1"/>
    </xf>
    <xf numFmtId="0" fontId="0" fillId="32" borderId="29" xfId="0" applyFill="1" applyBorder="1" applyAlignment="1">
      <alignment horizontal="left" vertical="center" wrapText="1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49" fontId="19" fillId="32" borderId="32" xfId="0" applyNumberFormat="1" applyFont="1" applyFill="1" applyBorder="1" applyAlignment="1">
      <alignment vertical="center" wrapText="1"/>
    </xf>
    <xf numFmtId="0" fontId="0" fillId="32" borderId="27" xfId="0" applyFill="1" applyBorder="1" applyAlignment="1">
      <alignment vertical="center" wrapText="1"/>
    </xf>
    <xf numFmtId="0" fontId="2" fillId="0" borderId="99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98" xfId="0" applyFont="1" applyBorder="1" applyAlignment="1">
      <alignment horizontal="center"/>
    </xf>
    <xf numFmtId="49" fontId="20" fillId="32" borderId="39" xfId="0" applyNumberFormat="1" applyFont="1" applyFill="1" applyBorder="1" applyAlignment="1">
      <alignment horizontal="center" vertical="center" wrapText="1"/>
    </xf>
    <xf numFmtId="0" fontId="2" fillId="0" borderId="99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103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04" xfId="0" applyFont="1" applyBorder="1" applyAlignment="1">
      <alignment horizontal="center"/>
    </xf>
    <xf numFmtId="0" fontId="2" fillId="0" borderId="100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98" xfId="0" applyFont="1" applyFill="1" applyBorder="1" applyAlignment="1">
      <alignment horizontal="center"/>
    </xf>
    <xf numFmtId="0" fontId="2" fillId="0" borderId="105" xfId="0" applyFont="1" applyBorder="1" applyAlignment="1">
      <alignment horizontal="center"/>
    </xf>
    <xf numFmtId="0" fontId="2" fillId="0" borderId="100" xfId="0" applyFont="1" applyBorder="1" applyAlignment="1">
      <alignment horizontal="center"/>
    </xf>
    <xf numFmtId="0" fontId="2" fillId="0" borderId="106" xfId="0" applyFont="1" applyFill="1" applyBorder="1" applyAlignment="1">
      <alignment horizontal="center"/>
    </xf>
    <xf numFmtId="0" fontId="2" fillId="0" borderId="75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2" fillId="0" borderId="103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107" xfId="0" applyFont="1" applyFill="1" applyBorder="1" applyAlignment="1">
      <alignment horizontal="center"/>
    </xf>
    <xf numFmtId="0" fontId="2" fillId="0" borderId="107" xfId="0" applyFont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1" fontId="16" fillId="0" borderId="108" xfId="0" applyNumberFormat="1" applyFont="1" applyBorder="1" applyAlignment="1">
      <alignment/>
    </xf>
    <xf numFmtId="0" fontId="16" fillId="0" borderId="27" xfId="0" applyFont="1" applyBorder="1" applyAlignment="1">
      <alignment/>
    </xf>
    <xf numFmtId="0" fontId="2" fillId="0" borderId="27" xfId="0" applyFont="1" applyBorder="1" applyAlignment="1">
      <alignment/>
    </xf>
    <xf numFmtId="1" fontId="16" fillId="0" borderId="96" xfId="0" applyNumberFormat="1" applyFont="1" applyBorder="1" applyAlignment="1">
      <alignment/>
    </xf>
    <xf numFmtId="0" fontId="16" fillId="0" borderId="25" xfId="0" applyFont="1" applyBorder="1" applyAlignment="1">
      <alignment/>
    </xf>
    <xf numFmtId="1" fontId="16" fillId="0" borderId="25" xfId="0" applyNumberFormat="1" applyFont="1" applyBorder="1" applyAlignment="1">
      <alignment/>
    </xf>
    <xf numFmtId="0" fontId="16" fillId="0" borderId="104" xfId="0" applyFont="1" applyBorder="1" applyAlignment="1">
      <alignment/>
    </xf>
    <xf numFmtId="0" fontId="2" fillId="0" borderId="79" xfId="0" applyFont="1" applyBorder="1" applyAlignment="1">
      <alignment/>
    </xf>
    <xf numFmtId="2" fontId="16" fillId="0" borderId="50" xfId="0" applyNumberFormat="1" applyFont="1" applyBorder="1" applyAlignment="1">
      <alignment/>
    </xf>
    <xf numFmtId="2" fontId="16" fillId="0" borderId="37" xfId="0" applyNumberFormat="1" applyFont="1" applyBorder="1" applyAlignment="1">
      <alignment/>
    </xf>
    <xf numFmtId="2" fontId="16" fillId="0" borderId="107" xfId="0" applyNumberFormat="1" applyFont="1" applyBorder="1" applyAlignment="1">
      <alignment/>
    </xf>
    <xf numFmtId="2" fontId="16" fillId="0" borderId="103" xfId="0" applyNumberFormat="1" applyFont="1" applyBorder="1" applyAlignment="1">
      <alignment/>
    </xf>
    <xf numFmtId="1" fontId="19" fillId="0" borderId="38" xfId="0" applyNumberFormat="1" applyFont="1" applyBorder="1" applyAlignment="1">
      <alignment horizontal="center"/>
    </xf>
    <xf numFmtId="1" fontId="19" fillId="0" borderId="109" xfId="0" applyNumberFormat="1" applyFont="1" applyBorder="1" applyAlignment="1">
      <alignment horizontal="center"/>
    </xf>
    <xf numFmtId="49" fontId="19" fillId="32" borderId="27" xfId="0" applyNumberFormat="1" applyFont="1" applyFill="1" applyBorder="1" applyAlignment="1">
      <alignment horizontal="left" vertical="center" wrapText="1"/>
    </xf>
    <xf numFmtId="1" fontId="16" fillId="0" borderId="27" xfId="0" applyNumberFormat="1" applyFont="1" applyBorder="1" applyAlignment="1">
      <alignment/>
    </xf>
    <xf numFmtId="0" fontId="16" fillId="0" borderId="101" xfId="0" applyFont="1" applyBorder="1" applyAlignment="1">
      <alignment/>
    </xf>
    <xf numFmtId="1" fontId="15" fillId="0" borderId="30" xfId="0" applyNumberFormat="1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110" xfId="0" applyFont="1" applyBorder="1" applyAlignment="1">
      <alignment horizontal="center"/>
    </xf>
    <xf numFmtId="0" fontId="15" fillId="0" borderId="98" xfId="0" applyFont="1" applyBorder="1" applyAlignment="1">
      <alignment horizontal="center"/>
    </xf>
    <xf numFmtId="1" fontId="15" fillId="0" borderId="59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0" fillId="0" borderId="111" xfId="0" applyBorder="1" applyAlignment="1">
      <alignment horizontal="center"/>
    </xf>
    <xf numFmtId="0" fontId="2" fillId="0" borderId="80" xfId="0" applyFont="1" applyBorder="1" applyAlignment="1">
      <alignment/>
    </xf>
    <xf numFmtId="1" fontId="19" fillId="0" borderId="112" xfId="0" applyNumberFormat="1" applyFont="1" applyBorder="1" applyAlignment="1">
      <alignment horizontal="center"/>
    </xf>
    <xf numFmtId="1" fontId="15" fillId="0" borderId="83" xfId="0" applyNumberFormat="1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113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1" fontId="15" fillId="0" borderId="114" xfId="0" applyNumberFormat="1" applyFont="1" applyFill="1" applyBorder="1" applyAlignment="1">
      <alignment horizontal="center"/>
    </xf>
    <xf numFmtId="1" fontId="15" fillId="0" borderId="30" xfId="0" applyNumberFormat="1" applyFont="1" applyFill="1" applyBorder="1" applyAlignment="1">
      <alignment horizontal="center"/>
    </xf>
    <xf numFmtId="1" fontId="15" fillId="0" borderId="110" xfId="0" applyNumberFormat="1" applyFont="1" applyFill="1" applyBorder="1" applyAlignment="1">
      <alignment horizontal="center"/>
    </xf>
    <xf numFmtId="1" fontId="15" fillId="0" borderId="99" xfId="0" applyNumberFormat="1" applyFont="1" applyFill="1" applyBorder="1" applyAlignment="1">
      <alignment horizontal="center"/>
    </xf>
    <xf numFmtId="1" fontId="15" fillId="0" borderId="26" xfId="0" applyNumberFormat="1" applyFont="1" applyFill="1" applyBorder="1" applyAlignment="1">
      <alignment horizontal="center"/>
    </xf>
    <xf numFmtId="1" fontId="15" fillId="0" borderId="98" xfId="0" applyNumberFormat="1" applyFont="1" applyFill="1" applyBorder="1" applyAlignment="1">
      <alignment horizontal="center"/>
    </xf>
    <xf numFmtId="1" fontId="15" fillId="0" borderId="49" xfId="0" applyNumberFormat="1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15" fillId="0" borderId="67" xfId="0" applyFont="1" applyBorder="1" applyAlignment="1">
      <alignment horizontal="center"/>
    </xf>
    <xf numFmtId="0" fontId="15" fillId="0" borderId="69" xfId="0" applyFont="1" applyBorder="1" applyAlignment="1">
      <alignment horizontal="center"/>
    </xf>
    <xf numFmtId="1" fontId="19" fillId="0" borderId="29" xfId="0" applyNumberFormat="1" applyFont="1" applyBorder="1" applyAlignment="1">
      <alignment horizontal="center"/>
    </xf>
    <xf numFmtId="1" fontId="19" fillId="0" borderId="27" xfId="0" applyNumberFormat="1" applyFont="1" applyBorder="1" applyAlignment="1">
      <alignment horizontal="center"/>
    </xf>
    <xf numFmtId="1" fontId="19" fillId="0" borderId="108" xfId="0" applyNumberFormat="1" applyFont="1" applyBorder="1" applyAlignment="1">
      <alignment horizontal="center"/>
    </xf>
    <xf numFmtId="1" fontId="19" fillId="0" borderId="80" xfId="0" applyNumberFormat="1" applyFont="1" applyBorder="1" applyAlignment="1">
      <alignment horizontal="center"/>
    </xf>
    <xf numFmtId="0" fontId="15" fillId="0" borderId="114" xfId="0" applyFont="1" applyBorder="1" applyAlignment="1">
      <alignment/>
    </xf>
    <xf numFmtId="0" fontId="15" fillId="0" borderId="30" xfId="0" applyFont="1" applyBorder="1" applyAlignment="1">
      <alignment/>
    </xf>
    <xf numFmtId="0" fontId="15" fillId="0" borderId="99" xfId="0" applyFont="1" applyBorder="1" applyAlignment="1">
      <alignment/>
    </xf>
    <xf numFmtId="0" fontId="15" fillId="0" borderId="26" xfId="0" applyFont="1" applyBorder="1" applyAlignment="1">
      <alignment/>
    </xf>
    <xf numFmtId="49" fontId="17" fillId="32" borderId="30" xfId="0" applyNumberFormat="1" applyFont="1" applyFill="1" applyBorder="1" applyAlignment="1">
      <alignment horizontal="left" vertical="center" wrapText="1"/>
    </xf>
    <xf numFmtId="49" fontId="17" fillId="32" borderId="115" xfId="0" applyNumberFormat="1" applyFont="1" applyFill="1" applyBorder="1" applyAlignment="1">
      <alignment horizontal="left" vertical="center" wrapText="1"/>
    </xf>
    <xf numFmtId="49" fontId="17" fillId="32" borderId="26" xfId="0" applyNumberFormat="1" applyFont="1" applyFill="1" applyBorder="1" applyAlignment="1">
      <alignment horizontal="left" vertical="center" wrapText="1"/>
    </xf>
    <xf numFmtId="49" fontId="17" fillId="32" borderId="105" xfId="0" applyNumberFormat="1" applyFont="1" applyFill="1" applyBorder="1" applyAlignment="1">
      <alignment horizontal="left" vertical="center" wrapText="1"/>
    </xf>
    <xf numFmtId="1" fontId="17" fillId="32" borderId="114" xfId="0" applyNumberFormat="1" applyFont="1" applyFill="1" applyBorder="1" applyAlignment="1">
      <alignment horizontal="center" vertical="center" wrapText="1"/>
    </xf>
    <xf numFmtId="1" fontId="17" fillId="32" borderId="30" xfId="0" applyNumberFormat="1" applyFont="1" applyFill="1" applyBorder="1" applyAlignment="1">
      <alignment horizontal="center" vertical="center" wrapText="1"/>
    </xf>
    <xf numFmtId="1" fontId="17" fillId="32" borderId="99" xfId="0" applyNumberFormat="1" applyFont="1" applyFill="1" applyBorder="1" applyAlignment="1">
      <alignment horizontal="center" vertical="center" wrapText="1"/>
    </xf>
    <xf numFmtId="1" fontId="17" fillId="32" borderId="26" xfId="0" applyNumberFormat="1" applyFont="1" applyFill="1" applyBorder="1" applyAlignment="1">
      <alignment horizontal="center" vertical="center" wrapText="1"/>
    </xf>
    <xf numFmtId="1" fontId="17" fillId="32" borderId="110" xfId="0" applyNumberFormat="1" applyFont="1" applyFill="1" applyBorder="1" applyAlignment="1">
      <alignment horizontal="center" vertical="center" wrapText="1"/>
    </xf>
    <xf numFmtId="1" fontId="17" fillId="32" borderId="98" xfId="0" applyNumberFormat="1" applyFont="1" applyFill="1" applyBorder="1" applyAlignment="1">
      <alignment horizontal="center" vertical="center" wrapText="1"/>
    </xf>
    <xf numFmtId="0" fontId="15" fillId="0" borderId="115" xfId="0" applyFont="1" applyBorder="1" applyAlignment="1">
      <alignment horizontal="center"/>
    </xf>
    <xf numFmtId="0" fontId="15" fillId="0" borderId="105" xfId="0" applyFont="1" applyBorder="1" applyAlignment="1">
      <alignment horizontal="center"/>
    </xf>
    <xf numFmtId="1" fontId="15" fillId="0" borderId="84" xfId="0" applyNumberFormat="1" applyFont="1" applyBorder="1" applyAlignment="1">
      <alignment horizontal="center"/>
    </xf>
    <xf numFmtId="0" fontId="15" fillId="0" borderId="100" xfId="0" applyFont="1" applyBorder="1" applyAlignment="1">
      <alignment horizontal="center"/>
    </xf>
    <xf numFmtId="0" fontId="2" fillId="0" borderId="9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9" fillId="0" borderId="95" xfId="0" applyNumberFormat="1" applyFont="1" applyFill="1" applyBorder="1" applyAlignment="1">
      <alignment vertical="center" wrapText="1"/>
    </xf>
    <xf numFmtId="0" fontId="19" fillId="0" borderId="25" xfId="0" applyNumberFormat="1" applyFont="1" applyFill="1" applyBorder="1" applyAlignment="1">
      <alignment vertical="center" wrapText="1"/>
    </xf>
    <xf numFmtId="0" fontId="19" fillId="0" borderId="51" xfId="0" applyNumberFormat="1" applyFont="1" applyFill="1" applyBorder="1" applyAlignment="1">
      <alignment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116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49" fontId="19" fillId="0" borderId="95" xfId="0" applyNumberFormat="1" applyFont="1" applyFill="1" applyBorder="1" applyAlignment="1">
      <alignment horizontal="center" vertical="center" wrapText="1"/>
    </xf>
    <xf numFmtId="49" fontId="19" fillId="0" borderId="104" xfId="0" applyNumberFormat="1" applyFont="1" applyFill="1" applyBorder="1" applyAlignment="1">
      <alignment horizontal="center" vertical="center" wrapText="1"/>
    </xf>
    <xf numFmtId="0" fontId="2" fillId="0" borderId="95" xfId="0" applyFont="1" applyFill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1" fontId="2" fillId="0" borderId="79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1" fontId="2" fillId="0" borderId="38" xfId="0" applyNumberFormat="1" applyFont="1" applyBorder="1" applyAlignment="1">
      <alignment horizontal="center" vertical="center"/>
    </xf>
    <xf numFmtId="1" fontId="2" fillId="0" borderId="108" xfId="0" applyNumberFormat="1" applyFont="1" applyBorder="1" applyAlignment="1">
      <alignment horizontal="center" vertical="center"/>
    </xf>
    <xf numFmtId="1" fontId="2" fillId="0" borderId="37" xfId="0" applyNumberFormat="1" applyFont="1" applyBorder="1" applyAlignment="1">
      <alignment horizontal="center" vertical="center"/>
    </xf>
    <xf numFmtId="1" fontId="2" fillId="0" borderId="96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109" xfId="0" applyNumberFormat="1" applyFont="1" applyBorder="1" applyAlignment="1">
      <alignment horizontal="center" vertical="center"/>
    </xf>
    <xf numFmtId="1" fontId="2" fillId="0" borderId="116" xfId="0" applyNumberFormat="1" applyFont="1" applyBorder="1" applyAlignment="1">
      <alignment horizontal="center" vertical="center"/>
    </xf>
    <xf numFmtId="1" fontId="2" fillId="0" borderId="107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1" fontId="2" fillId="0" borderId="80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0" fontId="26" fillId="0" borderId="117" xfId="0" applyFont="1" applyFill="1" applyBorder="1" applyAlignment="1">
      <alignment horizontal="center" vertical="center"/>
    </xf>
    <xf numFmtId="0" fontId="26" fillId="0" borderId="118" xfId="0" applyFont="1" applyFill="1" applyBorder="1" applyAlignment="1">
      <alignment horizontal="center" vertical="center"/>
    </xf>
    <xf numFmtId="1" fontId="2" fillId="0" borderId="112" xfId="0" applyNumberFormat="1" applyFont="1" applyBorder="1" applyAlignment="1">
      <alignment horizontal="center" vertical="center"/>
    </xf>
    <xf numFmtId="1" fontId="2" fillId="0" borderId="103" xfId="0" applyNumberFormat="1" applyFont="1" applyBorder="1" applyAlignment="1">
      <alignment horizontal="center" vertical="center"/>
    </xf>
    <xf numFmtId="0" fontId="28" fillId="0" borderId="119" xfId="0" applyFont="1" applyFill="1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/>
    </xf>
    <xf numFmtId="0" fontId="28" fillId="0" borderId="117" xfId="0" applyFont="1" applyFill="1" applyBorder="1" applyAlignment="1">
      <alignment horizontal="center" vertical="center"/>
    </xf>
    <xf numFmtId="0" fontId="28" fillId="0" borderId="120" xfId="0" applyFont="1" applyFill="1" applyBorder="1" applyAlignment="1">
      <alignment horizontal="center" vertical="center"/>
    </xf>
    <xf numFmtId="0" fontId="26" fillId="0" borderId="121" xfId="0" applyFont="1" applyFill="1" applyBorder="1" applyAlignment="1">
      <alignment horizontal="center" vertical="center"/>
    </xf>
    <xf numFmtId="49" fontId="19" fillId="0" borderId="79" xfId="0" applyNumberFormat="1" applyFont="1" applyFill="1" applyBorder="1" applyAlignment="1">
      <alignment horizontal="center" vertical="center" wrapText="1"/>
    </xf>
    <xf numFmtId="49" fontId="19" fillId="0" borderId="101" xfId="0" applyNumberFormat="1" applyFont="1" applyFill="1" applyBorder="1" applyAlignment="1">
      <alignment horizontal="center" vertical="center" wrapText="1"/>
    </xf>
    <xf numFmtId="0" fontId="19" fillId="0" borderId="79" xfId="0" applyNumberFormat="1" applyFont="1" applyFill="1" applyBorder="1" applyAlignment="1">
      <alignment vertical="center" wrapText="1"/>
    </xf>
    <xf numFmtId="0" fontId="19" fillId="0" borderId="27" xfId="0" applyNumberFormat="1" applyFont="1" applyFill="1" applyBorder="1" applyAlignment="1">
      <alignment vertical="center" wrapText="1"/>
    </xf>
    <xf numFmtId="0" fontId="19" fillId="0" borderId="80" xfId="0" applyNumberFormat="1" applyFont="1" applyFill="1" applyBorder="1" applyAlignment="1">
      <alignment vertical="center" wrapText="1"/>
    </xf>
    <xf numFmtId="1" fontId="2" fillId="0" borderId="27" xfId="0" applyNumberFormat="1" applyFont="1" applyFill="1" applyBorder="1" applyAlignment="1">
      <alignment horizontal="center" vertical="center"/>
    </xf>
    <xf numFmtId="1" fontId="2" fillId="0" borderId="95" xfId="0" applyNumberFormat="1" applyFont="1" applyFill="1" applyBorder="1" applyAlignment="1">
      <alignment horizontal="center" vertical="center"/>
    </xf>
    <xf numFmtId="1" fontId="2" fillId="0" borderId="25" xfId="0" applyNumberFormat="1" applyFont="1" applyFill="1" applyBorder="1" applyAlignment="1">
      <alignment horizontal="center" vertical="center"/>
    </xf>
    <xf numFmtId="1" fontId="2" fillId="0" borderId="80" xfId="0" applyNumberFormat="1" applyFont="1" applyFill="1" applyBorder="1" applyAlignment="1">
      <alignment horizontal="center" vertical="center"/>
    </xf>
    <xf numFmtId="1" fontId="2" fillId="0" borderId="51" xfId="0" applyNumberFormat="1" applyFont="1" applyFill="1" applyBorder="1" applyAlignment="1">
      <alignment horizontal="center" vertical="center"/>
    </xf>
    <xf numFmtId="1" fontId="2" fillId="0" borderId="101" xfId="0" applyNumberFormat="1" applyFont="1" applyBorder="1" applyAlignment="1">
      <alignment horizontal="center" vertical="center"/>
    </xf>
    <xf numFmtId="1" fontId="2" fillId="0" borderId="104" xfId="0" applyNumberFormat="1" applyFont="1" applyBorder="1" applyAlignment="1">
      <alignment horizontal="center" vertical="center"/>
    </xf>
    <xf numFmtId="49" fontId="18" fillId="0" borderId="122" xfId="0" applyNumberFormat="1" applyFont="1" applyFill="1" applyBorder="1" applyAlignment="1">
      <alignment horizontal="center" vertical="center" wrapText="1"/>
    </xf>
    <xf numFmtId="49" fontId="18" fillId="0" borderId="123" xfId="0" applyNumberFormat="1" applyFont="1" applyFill="1" applyBorder="1" applyAlignment="1">
      <alignment horizontal="center" vertical="center" wrapText="1"/>
    </xf>
    <xf numFmtId="0" fontId="18" fillId="0" borderId="122" xfId="0" applyNumberFormat="1" applyFont="1" applyFill="1" applyBorder="1" applyAlignment="1">
      <alignment vertical="center" wrapText="1"/>
    </xf>
    <xf numFmtId="0" fontId="18" fillId="0" borderId="118" xfId="0" applyNumberFormat="1" applyFont="1" applyFill="1" applyBorder="1" applyAlignment="1">
      <alignment vertical="center" wrapText="1"/>
    </xf>
    <xf numFmtId="0" fontId="18" fillId="0" borderId="124" xfId="0" applyNumberFormat="1" applyFont="1" applyFill="1" applyBorder="1" applyAlignment="1">
      <alignment vertical="center" wrapText="1"/>
    </xf>
    <xf numFmtId="0" fontId="26" fillId="0" borderId="123" xfId="0" applyFont="1" applyFill="1" applyBorder="1" applyAlignment="1">
      <alignment horizontal="center" vertical="center"/>
    </xf>
    <xf numFmtId="0" fontId="26" fillId="0" borderId="122" xfId="0" applyFont="1" applyFill="1" applyBorder="1" applyAlignment="1">
      <alignment horizontal="center" vertical="center"/>
    </xf>
    <xf numFmtId="0" fontId="26" fillId="0" borderId="124" xfId="0" applyFont="1" applyFill="1" applyBorder="1" applyAlignment="1">
      <alignment horizontal="center" vertical="center"/>
    </xf>
    <xf numFmtId="0" fontId="28" fillId="0" borderId="118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8" fillId="0" borderId="124" xfId="0" applyFont="1" applyFill="1" applyBorder="1" applyAlignment="1">
      <alignment horizontal="center" vertical="center"/>
    </xf>
    <xf numFmtId="0" fontId="28" fillId="0" borderId="125" xfId="0" applyFont="1" applyFill="1" applyBorder="1" applyAlignment="1">
      <alignment horizontal="center" vertical="center"/>
    </xf>
    <xf numFmtId="1" fontId="26" fillId="0" borderId="122" xfId="0" applyNumberFormat="1" applyFont="1" applyFill="1" applyBorder="1" applyAlignment="1">
      <alignment horizontal="center" vertical="center"/>
    </xf>
    <xf numFmtId="1" fontId="26" fillId="0" borderId="118" xfId="0" applyNumberFormat="1" applyFont="1" applyFill="1" applyBorder="1" applyAlignment="1">
      <alignment horizontal="center" vertical="center"/>
    </xf>
    <xf numFmtId="1" fontId="26" fillId="0" borderId="124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center" vertical="center" wrapText="1"/>
    </xf>
    <xf numFmtId="49" fontId="19" fillId="0" borderId="18" xfId="0" applyNumberFormat="1" applyFont="1" applyFill="1" applyBorder="1" applyAlignment="1">
      <alignment horizontal="center" vertical="center" wrapText="1"/>
    </xf>
    <xf numFmtId="0" fontId="19" fillId="0" borderId="14" xfId="0" applyNumberFormat="1" applyFont="1" applyFill="1" applyBorder="1" applyAlignment="1">
      <alignment vertical="center" wrapText="1"/>
    </xf>
    <xf numFmtId="0" fontId="19" fillId="0" borderId="15" xfId="0" applyNumberFormat="1" applyFont="1" applyFill="1" applyBorder="1" applyAlignment="1">
      <alignment vertical="center" wrapText="1"/>
    </xf>
    <xf numFmtId="0" fontId="19" fillId="0" borderId="16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12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6" fillId="0" borderId="125" xfId="0" applyFont="1" applyFill="1" applyBorder="1" applyAlignment="1">
      <alignment horizontal="center" vertical="center"/>
    </xf>
    <xf numFmtId="0" fontId="26" fillId="0" borderId="119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  <xf numFmtId="0" fontId="19" fillId="0" borderId="14" xfId="0" applyNumberFormat="1" applyFont="1" applyFill="1" applyBorder="1" applyAlignment="1">
      <alignment horizontal="center" vertical="center" wrapText="1"/>
    </xf>
    <xf numFmtId="0" fontId="19" fillId="0" borderId="18" xfId="0" applyNumberFormat="1" applyFont="1" applyFill="1" applyBorder="1" applyAlignment="1">
      <alignment horizontal="center" vertical="center" wrapText="1"/>
    </xf>
    <xf numFmtId="0" fontId="19" fillId="0" borderId="95" xfId="0" applyNumberFormat="1" applyFont="1" applyFill="1" applyBorder="1" applyAlignment="1">
      <alignment horizontal="center" vertical="center" wrapText="1"/>
    </xf>
    <xf numFmtId="0" fontId="19" fillId="0" borderId="104" xfId="0" applyNumberFormat="1" applyFont="1" applyFill="1" applyBorder="1" applyAlignment="1">
      <alignment horizontal="center" vertical="center" wrapText="1"/>
    </xf>
    <xf numFmtId="0" fontId="2" fillId="0" borderId="116" xfId="0" applyNumberFormat="1" applyFont="1" applyBorder="1" applyAlignment="1">
      <alignment horizontal="center" vertical="center"/>
    </xf>
    <xf numFmtId="0" fontId="2" fillId="0" borderId="107" xfId="0" applyNumberFormat="1" applyFont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08" xfId="0" applyFont="1" applyFill="1" applyBorder="1" applyAlignment="1">
      <alignment horizontal="center" vertical="center"/>
    </xf>
    <xf numFmtId="0" fontId="2" fillId="0" borderId="10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2" fillId="0" borderId="101" xfId="0" applyFont="1" applyFill="1" applyBorder="1" applyAlignment="1">
      <alignment horizontal="center" vertical="center"/>
    </xf>
    <xf numFmtId="0" fontId="2" fillId="0" borderId="112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26" fillId="0" borderId="120" xfId="0" applyFont="1" applyFill="1" applyBorder="1" applyAlignment="1">
      <alignment horizontal="center" vertical="center"/>
    </xf>
    <xf numFmtId="0" fontId="28" fillId="0" borderId="121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49" fontId="17" fillId="0" borderId="14" xfId="0" applyNumberFormat="1" applyFont="1" applyFill="1" applyBorder="1" applyAlignment="1">
      <alignment horizontal="center" vertical="center" wrapText="1"/>
    </xf>
    <xf numFmtId="49" fontId="17" fillId="0" borderId="18" xfId="0" applyNumberFormat="1" applyFont="1" applyFill="1" applyBorder="1" applyAlignment="1">
      <alignment horizontal="center" vertical="center" wrapText="1"/>
    </xf>
    <xf numFmtId="0" fontId="17" fillId="0" borderId="14" xfId="0" applyNumberFormat="1" applyFont="1" applyFill="1" applyBorder="1" applyAlignment="1">
      <alignment vertical="center" wrapText="1"/>
    </xf>
    <xf numFmtId="0" fontId="17" fillId="0" borderId="15" xfId="0" applyNumberFormat="1" applyFont="1" applyFill="1" applyBorder="1" applyAlignment="1">
      <alignment vertical="center" wrapText="1"/>
    </xf>
    <xf numFmtId="0" fontId="17" fillId="0" borderId="16" xfId="0" applyNumberFormat="1" applyFont="1" applyFill="1" applyBorder="1" applyAlignment="1">
      <alignment vertical="center" wrapText="1"/>
    </xf>
    <xf numFmtId="0" fontId="19" fillId="0" borderId="95" xfId="0" applyNumberFormat="1" applyFont="1" applyFill="1" applyBorder="1" applyAlignment="1">
      <alignment horizontal="left" vertical="center" wrapText="1"/>
    </xf>
    <xf numFmtId="0" fontId="19" fillId="0" borderId="25" xfId="0" applyNumberFormat="1" applyFont="1" applyFill="1" applyBorder="1" applyAlignment="1">
      <alignment horizontal="left" vertical="center" wrapText="1"/>
    </xf>
    <xf numFmtId="0" fontId="19" fillId="0" borderId="51" xfId="0" applyNumberFormat="1" applyFont="1" applyFill="1" applyBorder="1" applyAlignment="1">
      <alignment horizontal="left" vertical="center" wrapText="1"/>
    </xf>
    <xf numFmtId="0" fontId="2" fillId="0" borderId="126" xfId="0" applyFont="1" applyBorder="1" applyAlignment="1">
      <alignment horizontal="center" vertical="center"/>
    </xf>
    <xf numFmtId="0" fontId="2" fillId="0" borderId="127" xfId="0" applyFont="1" applyBorder="1" applyAlignment="1">
      <alignment horizontal="center" vertical="center"/>
    </xf>
    <xf numFmtId="0" fontId="2" fillId="0" borderId="1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6" fillId="0" borderId="129" xfId="0" applyFont="1" applyFill="1" applyBorder="1" applyAlignment="1">
      <alignment horizontal="center" vertical="center"/>
    </xf>
    <xf numFmtId="0" fontId="26" fillId="0" borderId="130" xfId="0" applyFont="1" applyFill="1" applyBorder="1" applyAlignment="1">
      <alignment horizontal="center" vertical="center"/>
    </xf>
    <xf numFmtId="0" fontId="26" fillId="0" borderId="65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center" vertical="center"/>
    </xf>
    <xf numFmtId="49" fontId="18" fillId="0" borderId="131" xfId="0" applyNumberFormat="1" applyFont="1" applyFill="1" applyBorder="1" applyAlignment="1">
      <alignment horizontal="center" vertical="center" wrapText="1"/>
    </xf>
    <xf numFmtId="49" fontId="18" fillId="0" borderId="132" xfId="0" applyNumberFormat="1" applyFont="1" applyFill="1" applyBorder="1" applyAlignment="1">
      <alignment horizontal="center" vertical="center" wrapText="1"/>
    </xf>
    <xf numFmtId="0" fontId="18" fillId="0" borderId="131" xfId="0" applyNumberFormat="1" applyFont="1" applyFill="1" applyBorder="1" applyAlignment="1">
      <alignment vertical="center" wrapText="1"/>
    </xf>
    <xf numFmtId="0" fontId="18" fillId="0" borderId="129" xfId="0" applyNumberFormat="1" applyFont="1" applyFill="1" applyBorder="1" applyAlignment="1">
      <alignment vertical="center" wrapText="1"/>
    </xf>
    <xf numFmtId="0" fontId="18" fillId="0" borderId="130" xfId="0" applyNumberFormat="1" applyFont="1" applyFill="1" applyBorder="1" applyAlignment="1">
      <alignment vertical="center" wrapText="1"/>
    </xf>
    <xf numFmtId="0" fontId="15" fillId="0" borderId="41" xfId="0" applyFont="1" applyFill="1" applyBorder="1" applyAlignment="1">
      <alignment horizontal="center" vertical="center"/>
    </xf>
    <xf numFmtId="0" fontId="15" fillId="0" borderId="133" xfId="0" applyFont="1" applyFill="1" applyBorder="1" applyAlignment="1">
      <alignment horizontal="center" vertical="center"/>
    </xf>
    <xf numFmtId="0" fontId="15" fillId="0" borderId="134" xfId="0" applyFont="1" applyFill="1" applyBorder="1" applyAlignment="1">
      <alignment horizontal="center" vertical="center"/>
    </xf>
    <xf numFmtId="0" fontId="15" fillId="0" borderId="135" xfId="0" applyFont="1" applyFill="1" applyBorder="1" applyAlignment="1">
      <alignment horizontal="center" vertical="center"/>
    </xf>
    <xf numFmtId="0" fontId="26" fillId="0" borderId="132" xfId="0" applyFont="1" applyFill="1" applyBorder="1" applyAlignment="1">
      <alignment horizontal="center" vertical="center"/>
    </xf>
    <xf numFmtId="0" fontId="26" fillId="0" borderId="136" xfId="0" applyFont="1" applyFill="1" applyBorder="1" applyAlignment="1">
      <alignment horizontal="center" vertical="center"/>
    </xf>
    <xf numFmtId="0" fontId="28" fillId="0" borderId="129" xfId="0" applyFont="1" applyFill="1" applyBorder="1" applyAlignment="1">
      <alignment horizontal="center" vertical="center"/>
    </xf>
    <xf numFmtId="0" fontId="26" fillId="0" borderId="137" xfId="0" applyFont="1" applyFill="1" applyBorder="1" applyAlignment="1">
      <alignment horizontal="center" vertical="center"/>
    </xf>
    <xf numFmtId="0" fontId="26" fillId="0" borderId="131" xfId="0" applyFont="1" applyFill="1" applyBorder="1" applyAlignment="1">
      <alignment horizontal="center" vertical="center"/>
    </xf>
    <xf numFmtId="0" fontId="15" fillId="0" borderId="138" xfId="0" applyFont="1" applyBorder="1" applyAlignment="1">
      <alignment horizontal="center" vertical="center"/>
    </xf>
    <xf numFmtId="0" fontId="15" fillId="0" borderId="139" xfId="0" applyFont="1" applyBorder="1" applyAlignment="1">
      <alignment horizontal="center" vertical="center"/>
    </xf>
    <xf numFmtId="0" fontId="15" fillId="0" borderId="140" xfId="0" applyFont="1" applyBorder="1" applyAlignment="1">
      <alignment horizontal="center" vertical="center"/>
    </xf>
    <xf numFmtId="0" fontId="15" fillId="0" borderId="141" xfId="0" applyFont="1" applyFill="1" applyBorder="1" applyAlignment="1">
      <alignment horizontal="center" vertical="center"/>
    </xf>
    <xf numFmtId="0" fontId="15" fillId="0" borderId="139" xfId="0" applyFont="1" applyFill="1" applyBorder="1" applyAlignment="1">
      <alignment horizontal="center" vertical="center"/>
    </xf>
    <xf numFmtId="0" fontId="28" fillId="0" borderId="130" xfId="0" applyFont="1" applyFill="1" applyBorder="1" applyAlignment="1">
      <alignment horizontal="center" vertical="center"/>
    </xf>
    <xf numFmtId="0" fontId="27" fillId="0" borderId="133" xfId="0" applyFont="1" applyFill="1" applyBorder="1" applyAlignment="1">
      <alignment horizontal="center" vertical="center"/>
    </xf>
    <xf numFmtId="0" fontId="27" fillId="0" borderId="139" xfId="0" applyFont="1" applyFill="1" applyBorder="1" applyAlignment="1">
      <alignment horizontal="center" vertical="center"/>
    </xf>
    <xf numFmtId="0" fontId="28" fillId="0" borderId="142" xfId="0" applyFont="1" applyFill="1" applyBorder="1" applyAlignment="1">
      <alignment horizontal="center" vertical="center"/>
    </xf>
    <xf numFmtId="0" fontId="28" fillId="0" borderId="136" xfId="0" applyFont="1" applyFill="1" applyBorder="1" applyAlignment="1">
      <alignment horizontal="center" vertical="center"/>
    </xf>
    <xf numFmtId="0" fontId="2" fillId="0" borderId="68" xfId="0" applyFont="1" applyBorder="1" applyAlignment="1">
      <alignment horizontal="center" textRotation="90"/>
    </xf>
    <xf numFmtId="0" fontId="2" fillId="0" borderId="113" xfId="0" applyFont="1" applyBorder="1" applyAlignment="1">
      <alignment horizontal="center" textRotation="90"/>
    </xf>
    <xf numFmtId="0" fontId="27" fillId="0" borderId="140" xfId="0" applyFont="1" applyFill="1" applyBorder="1" applyAlignment="1">
      <alignment horizontal="center" vertical="center"/>
    </xf>
    <xf numFmtId="0" fontId="15" fillId="0" borderId="140" xfId="0" applyFont="1" applyFill="1" applyBorder="1" applyAlignment="1">
      <alignment horizontal="center" vertical="center"/>
    </xf>
    <xf numFmtId="0" fontId="15" fillId="0" borderId="143" xfId="0" applyFont="1" applyFill="1" applyBorder="1" applyAlignment="1">
      <alignment horizontal="center" vertical="center"/>
    </xf>
    <xf numFmtId="0" fontId="26" fillId="0" borderId="144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textRotation="90"/>
    </xf>
    <xf numFmtId="0" fontId="2" fillId="0" borderId="145" xfId="0" applyFont="1" applyBorder="1" applyAlignment="1">
      <alignment horizontal="center" textRotation="90"/>
    </xf>
    <xf numFmtId="49" fontId="17" fillId="0" borderId="138" xfId="0" applyNumberFormat="1" applyFont="1" applyFill="1" applyBorder="1" applyAlignment="1">
      <alignment horizontal="center" vertical="center" wrapText="1"/>
    </xf>
    <xf numFmtId="49" fontId="17" fillId="0" borderId="146" xfId="0" applyNumberFormat="1" applyFont="1" applyFill="1" applyBorder="1" applyAlignment="1">
      <alignment horizontal="center" vertical="center" wrapText="1"/>
    </xf>
    <xf numFmtId="0" fontId="17" fillId="0" borderId="138" xfId="0" applyNumberFormat="1" applyFont="1" applyFill="1" applyBorder="1" applyAlignment="1">
      <alignment vertical="center" wrapText="1"/>
    </xf>
    <xf numFmtId="0" fontId="17" fillId="0" borderId="139" xfId="0" applyNumberFormat="1" applyFont="1" applyFill="1" applyBorder="1" applyAlignment="1">
      <alignment vertical="center" wrapText="1"/>
    </xf>
    <xf numFmtId="0" fontId="17" fillId="0" borderId="140" xfId="0" applyNumberFormat="1" applyFont="1" applyFill="1" applyBorder="1" applyAlignment="1">
      <alignment vertical="center" wrapText="1"/>
    </xf>
    <xf numFmtId="0" fontId="2" fillId="0" borderId="20" xfId="0" applyFont="1" applyBorder="1" applyAlignment="1">
      <alignment horizontal="center" textRotation="90"/>
    </xf>
    <xf numFmtId="0" fontId="2" fillId="0" borderId="23" xfId="0" applyFont="1" applyBorder="1" applyAlignment="1">
      <alignment horizontal="center" textRotation="90"/>
    </xf>
    <xf numFmtId="0" fontId="15" fillId="0" borderId="138" xfId="0" applyFont="1" applyFill="1" applyBorder="1" applyAlignment="1">
      <alignment horizontal="center" vertical="center"/>
    </xf>
    <xf numFmtId="0" fontId="15" fillId="0" borderId="146" xfId="0" applyFont="1" applyFill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4" xfId="0" applyFont="1" applyBorder="1" applyAlignment="1">
      <alignment horizontal="center" textRotation="90"/>
    </xf>
    <xf numFmtId="0" fontId="2" fillId="0" borderId="30" xfId="0" applyFont="1" applyBorder="1" applyAlignment="1">
      <alignment horizontal="center" textRotation="90"/>
    </xf>
    <xf numFmtId="0" fontId="2" fillId="0" borderId="95" xfId="0" applyFont="1" applyBorder="1" applyAlignment="1">
      <alignment horizontal="center" textRotation="90"/>
    </xf>
    <xf numFmtId="0" fontId="2" fillId="0" borderId="25" xfId="0" applyFont="1" applyBorder="1" applyAlignment="1">
      <alignment horizontal="center" textRotation="90"/>
    </xf>
    <xf numFmtId="0" fontId="2" fillId="0" borderId="14" xfId="0" applyFont="1" applyBorder="1" applyAlignment="1">
      <alignment horizontal="center" textRotation="90"/>
    </xf>
    <xf numFmtId="0" fontId="2" fillId="0" borderId="110" xfId="0" applyFont="1" applyBorder="1" applyAlignment="1">
      <alignment horizontal="center" textRotation="90"/>
    </xf>
    <xf numFmtId="0" fontId="2" fillId="0" borderId="51" xfId="0" applyFont="1" applyBorder="1" applyAlignment="1">
      <alignment horizontal="center" textRotation="90"/>
    </xf>
    <xf numFmtId="0" fontId="2" fillId="0" borderId="104" xfId="0" applyFont="1" applyBorder="1" applyAlignment="1">
      <alignment horizontal="center" textRotation="90"/>
    </xf>
    <xf numFmtId="0" fontId="2" fillId="0" borderId="18" xfId="0" applyFont="1" applyBorder="1" applyAlignment="1">
      <alignment horizontal="center" textRotation="90"/>
    </xf>
    <xf numFmtId="0" fontId="2" fillId="0" borderId="114" xfId="0" applyFont="1" applyBorder="1" applyAlignment="1">
      <alignment horizontal="center" vertical="center" wrapText="1"/>
    </xf>
    <xf numFmtId="0" fontId="2" fillId="0" borderId="115" xfId="0" applyFont="1" applyBorder="1" applyAlignment="1">
      <alignment horizontal="center" vertical="center" wrapText="1"/>
    </xf>
    <xf numFmtId="0" fontId="2" fillId="0" borderId="95" xfId="0" applyFont="1" applyBorder="1" applyAlignment="1">
      <alignment horizontal="center" vertical="center" wrapText="1"/>
    </xf>
    <xf numFmtId="0" fontId="2" fillId="0" borderId="10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1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1" xfId="0" applyFont="1" applyBorder="1" applyAlignment="1">
      <alignment horizontal="center" vertical="center" wrapText="1"/>
    </xf>
    <xf numFmtId="0" fontId="2" fillId="0" borderId="13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textRotation="90"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14" fontId="7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 horizontal="left" vertical="top"/>
    </xf>
    <xf numFmtId="0" fontId="6" fillId="33" borderId="0" xfId="0" applyFont="1" applyFill="1" applyAlignment="1">
      <alignment vertical="top"/>
    </xf>
    <xf numFmtId="0" fontId="6" fillId="33" borderId="0" xfId="0" applyFont="1" applyFill="1" applyBorder="1" applyAlignment="1">
      <alignment vertical="top"/>
    </xf>
    <xf numFmtId="0" fontId="9" fillId="33" borderId="0" xfId="0" applyFont="1" applyFill="1" applyBorder="1" applyAlignment="1">
      <alignment horizontal="center" vertical="top"/>
    </xf>
    <xf numFmtId="0" fontId="2" fillId="33" borderId="0" xfId="0" applyFont="1" applyFill="1" applyAlignment="1">
      <alignment/>
    </xf>
    <xf numFmtId="0" fontId="2" fillId="33" borderId="147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147" xfId="0" applyFont="1" applyFill="1" applyBorder="1" applyAlignment="1">
      <alignment horizontal="right"/>
    </xf>
    <xf numFmtId="0" fontId="2" fillId="33" borderId="54" xfId="0" applyFont="1" applyFill="1" applyBorder="1" applyAlignment="1">
      <alignment horizontal="center" vertical="center" textRotation="255"/>
    </xf>
    <xf numFmtId="0" fontId="2" fillId="33" borderId="148" xfId="0" applyFont="1" applyFill="1" applyBorder="1" applyAlignment="1">
      <alignment horizontal="center"/>
    </xf>
    <xf numFmtId="0" fontId="2" fillId="33" borderId="149" xfId="0" applyFont="1" applyFill="1" applyBorder="1" applyAlignment="1">
      <alignment horizontal="center"/>
    </xf>
    <xf numFmtId="0" fontId="2" fillId="33" borderId="150" xfId="0" applyFont="1" applyFill="1" applyBorder="1" applyAlignment="1">
      <alignment horizontal="center"/>
    </xf>
    <xf numFmtId="0" fontId="22" fillId="33" borderId="151" xfId="0" applyFont="1" applyFill="1" applyBorder="1" applyAlignment="1">
      <alignment horizontal="center" vertical="center" wrapText="1"/>
    </xf>
    <xf numFmtId="0" fontId="2" fillId="33" borderId="152" xfId="0" applyFont="1" applyFill="1" applyBorder="1" applyAlignment="1">
      <alignment horizontal="center"/>
    </xf>
    <xf numFmtId="0" fontId="22" fillId="33" borderId="151" xfId="0" applyFont="1" applyFill="1" applyBorder="1" applyAlignment="1">
      <alignment horizontal="center" vertical="center"/>
    </xf>
    <xf numFmtId="0" fontId="23" fillId="33" borderId="152" xfId="0" applyFont="1" applyFill="1" applyBorder="1" applyAlignment="1">
      <alignment horizontal="center"/>
    </xf>
    <xf numFmtId="0" fontId="23" fillId="33" borderId="149" xfId="0" applyFont="1" applyFill="1" applyBorder="1" applyAlignment="1">
      <alignment horizontal="center"/>
    </xf>
    <xf numFmtId="0" fontId="23" fillId="33" borderId="153" xfId="0" applyFont="1" applyFill="1" applyBorder="1" applyAlignment="1">
      <alignment horizontal="center"/>
    </xf>
    <xf numFmtId="0" fontId="2" fillId="33" borderId="154" xfId="0" applyFont="1" applyFill="1" applyBorder="1" applyAlignment="1">
      <alignment horizontal="center" textRotation="90" wrapText="1"/>
    </xf>
    <xf numFmtId="0" fontId="2" fillId="33" borderId="155" xfId="0" applyFont="1" applyFill="1" applyBorder="1" applyAlignment="1">
      <alignment horizontal="center" textRotation="90" wrapText="1"/>
    </xf>
    <xf numFmtId="0" fontId="2" fillId="33" borderId="156" xfId="0" applyFont="1" applyFill="1" applyBorder="1" applyAlignment="1">
      <alignment horizontal="center" textRotation="90" wrapText="1"/>
    </xf>
    <xf numFmtId="0" fontId="2" fillId="33" borderId="157" xfId="0" applyFont="1" applyFill="1" applyBorder="1" applyAlignment="1">
      <alignment horizontal="center" textRotation="90" wrapText="1"/>
    </xf>
    <xf numFmtId="0" fontId="2" fillId="33" borderId="158" xfId="0" applyFont="1" applyFill="1" applyBorder="1" applyAlignment="1">
      <alignment horizontal="center" vertical="center" textRotation="255"/>
    </xf>
    <xf numFmtId="0" fontId="23" fillId="33" borderId="23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2" fillId="33" borderId="127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49" fontId="23" fillId="33" borderId="127" xfId="0" applyNumberFormat="1" applyFont="1" applyFill="1" applyBorder="1" applyAlignment="1">
      <alignment horizontal="center" vertical="center"/>
    </xf>
    <xf numFmtId="0" fontId="2" fillId="33" borderId="85" xfId="0" applyFont="1" applyFill="1" applyBorder="1" applyAlignment="1">
      <alignment horizontal="center" textRotation="90" wrapText="1"/>
    </xf>
    <xf numFmtId="0" fontId="2" fillId="33" borderId="159" xfId="0" applyFont="1" applyFill="1" applyBorder="1" applyAlignment="1">
      <alignment horizontal="center" textRotation="90" wrapText="1"/>
    </xf>
    <xf numFmtId="0" fontId="2" fillId="33" borderId="160" xfId="0" applyFont="1" applyFill="1" applyBorder="1" applyAlignment="1">
      <alignment horizontal="center" textRotation="90" wrapText="1"/>
    </xf>
    <xf numFmtId="0" fontId="2" fillId="33" borderId="78" xfId="0" applyFont="1" applyFill="1" applyBorder="1" applyAlignment="1">
      <alignment horizontal="center" textRotation="90" wrapText="1"/>
    </xf>
    <xf numFmtId="0" fontId="23" fillId="33" borderId="161" xfId="0" applyFont="1" applyFill="1" applyBorder="1" applyAlignment="1">
      <alignment horizontal="center" vertical="center" wrapText="1"/>
    </xf>
    <xf numFmtId="0" fontId="23" fillId="33" borderId="127" xfId="0" applyFont="1" applyFill="1" applyBorder="1" applyAlignment="1">
      <alignment horizontal="center" vertical="center" wrapText="1"/>
    </xf>
    <xf numFmtId="0" fontId="23" fillId="33" borderId="162" xfId="0" applyFont="1" applyFill="1" applyBorder="1" applyAlignment="1">
      <alignment horizontal="center" vertical="center" wrapText="1"/>
    </xf>
    <xf numFmtId="0" fontId="2" fillId="33" borderId="163" xfId="0" applyFont="1" applyFill="1" applyBorder="1" applyAlignment="1">
      <alignment horizontal="center" vertical="center" textRotation="255"/>
    </xf>
    <xf numFmtId="0" fontId="23" fillId="33" borderId="164" xfId="0" applyFont="1" applyFill="1" applyBorder="1" applyAlignment="1">
      <alignment horizontal="center" vertical="center" wrapText="1"/>
    </xf>
    <xf numFmtId="0" fontId="23" fillId="33" borderId="165" xfId="0" applyFont="1" applyFill="1" applyBorder="1" applyAlignment="1">
      <alignment horizontal="center" vertical="center" wrapText="1"/>
    </xf>
    <xf numFmtId="0" fontId="22" fillId="33" borderId="165" xfId="0" applyFont="1" applyFill="1" applyBorder="1" applyAlignment="1">
      <alignment horizontal="center" vertical="center" wrapText="1"/>
    </xf>
    <xf numFmtId="0" fontId="23" fillId="33" borderId="166" xfId="0" applyFont="1" applyFill="1" applyBorder="1" applyAlignment="1">
      <alignment horizontal="center" vertical="center" wrapText="1"/>
    </xf>
    <xf numFmtId="0" fontId="2" fillId="33" borderId="167" xfId="0" applyFont="1" applyFill="1" applyBorder="1" applyAlignment="1">
      <alignment horizontal="center" textRotation="90" wrapText="1"/>
    </xf>
    <xf numFmtId="0" fontId="2" fillId="33" borderId="168" xfId="0" applyFont="1" applyFill="1" applyBorder="1" applyAlignment="1">
      <alignment horizontal="center" textRotation="90" wrapText="1"/>
    </xf>
    <xf numFmtId="0" fontId="2" fillId="33" borderId="169" xfId="0" applyFont="1" applyFill="1" applyBorder="1" applyAlignment="1">
      <alignment horizontal="center" textRotation="90" wrapText="1"/>
    </xf>
    <xf numFmtId="0" fontId="2" fillId="33" borderId="170" xfId="0" applyFont="1" applyFill="1" applyBorder="1" applyAlignment="1">
      <alignment horizontal="center" textRotation="90" wrapText="1"/>
    </xf>
    <xf numFmtId="0" fontId="2" fillId="33" borderId="171" xfId="0" applyFont="1" applyFill="1" applyBorder="1" applyAlignment="1">
      <alignment/>
    </xf>
    <xf numFmtId="0" fontId="23" fillId="33" borderId="29" xfId="0" applyFont="1" applyFill="1" applyBorder="1" applyAlignment="1">
      <alignment/>
    </xf>
    <xf numFmtId="0" fontId="23" fillId="33" borderId="27" xfId="0" applyFont="1" applyFill="1" applyBorder="1" applyAlignment="1">
      <alignment/>
    </xf>
    <xf numFmtId="0" fontId="21" fillId="33" borderId="27" xfId="0" applyFont="1" applyFill="1" applyBorder="1" applyAlignment="1">
      <alignment horizontal="center" vertical="center" wrapText="1"/>
    </xf>
    <xf numFmtId="0" fontId="24" fillId="33" borderId="172" xfId="0" applyFont="1" applyFill="1" applyBorder="1" applyAlignment="1">
      <alignment horizontal="center" vertical="center" wrapText="1"/>
    </xf>
    <xf numFmtId="0" fontId="21" fillId="33" borderId="172" xfId="0" applyFont="1" applyFill="1" applyBorder="1" applyAlignment="1">
      <alignment horizontal="center" vertical="center" wrapText="1"/>
    </xf>
    <xf numFmtId="0" fontId="21" fillId="33" borderId="101" xfId="0" applyFont="1" applyFill="1" applyBorder="1" applyAlignment="1">
      <alignment horizontal="center" vertical="center" wrapText="1"/>
    </xf>
    <xf numFmtId="0" fontId="2" fillId="33" borderId="172" xfId="0" applyFont="1" applyFill="1" applyBorder="1" applyAlignment="1">
      <alignment horizontal="center"/>
    </xf>
    <xf numFmtId="0" fontId="2" fillId="33" borderId="171" xfId="0" applyFont="1" applyFill="1" applyBorder="1" applyAlignment="1">
      <alignment horizontal="center"/>
    </xf>
    <xf numFmtId="0" fontId="0" fillId="33" borderId="44" xfId="0" applyFill="1" applyBorder="1" applyAlignment="1">
      <alignment/>
    </xf>
    <xf numFmtId="0" fontId="2" fillId="33" borderId="173" xfId="0" applyFont="1" applyFill="1" applyBorder="1" applyAlignment="1">
      <alignment horizontal="center"/>
    </xf>
    <xf numFmtId="0" fontId="2" fillId="33" borderId="50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174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horizontal="center"/>
    </xf>
    <xf numFmtId="0" fontId="4" fillId="33" borderId="0" xfId="0" applyFont="1" applyFill="1" applyAlignment="1">
      <alignment vertical="top"/>
    </xf>
    <xf numFmtId="0" fontId="4" fillId="33" borderId="0" xfId="0" applyFont="1" applyFill="1" applyBorder="1" applyAlignment="1">
      <alignment vertical="top"/>
    </xf>
    <xf numFmtId="0" fontId="4" fillId="33" borderId="4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center" vertical="top"/>
    </xf>
    <xf numFmtId="49" fontId="4" fillId="33" borderId="0" xfId="0" applyNumberFormat="1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4" fillId="33" borderId="47" xfId="0" applyFont="1" applyFill="1" applyBorder="1" applyAlignment="1">
      <alignment horizontal="center" vertical="top"/>
    </xf>
    <xf numFmtId="0" fontId="5" fillId="33" borderId="40" xfId="0" applyFont="1" applyFill="1" applyBorder="1" applyAlignment="1">
      <alignment horizontal="center" vertical="top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2" fillId="33" borderId="175" xfId="0" applyFont="1" applyFill="1" applyBorder="1" applyAlignment="1">
      <alignment horizontal="center" vertical="center" wrapText="1"/>
    </xf>
    <xf numFmtId="0" fontId="2" fillId="33" borderId="152" xfId="0" applyFont="1" applyFill="1" applyBorder="1" applyAlignment="1">
      <alignment horizontal="center" vertical="center" wrapText="1"/>
    </xf>
    <xf numFmtId="0" fontId="2" fillId="33" borderId="176" xfId="0" applyFont="1" applyFill="1" applyBorder="1" applyAlignment="1">
      <alignment horizontal="center" vertical="center" wrapText="1"/>
    </xf>
    <xf numFmtId="0" fontId="2" fillId="33" borderId="177" xfId="0" applyFont="1" applyFill="1" applyBorder="1" applyAlignment="1">
      <alignment horizontal="center" vertical="center" wrapText="1"/>
    </xf>
    <xf numFmtId="0" fontId="2" fillId="33" borderId="178" xfId="0" applyFont="1" applyFill="1" applyBorder="1" applyAlignment="1">
      <alignment horizontal="center" vertical="center" wrapText="1"/>
    </xf>
    <xf numFmtId="0" fontId="2" fillId="33" borderId="176" xfId="0" applyFont="1" applyFill="1" applyBorder="1" applyAlignment="1">
      <alignment horizontal="center" textRotation="90"/>
    </xf>
    <xf numFmtId="0" fontId="2" fillId="33" borderId="155" xfId="0" applyFont="1" applyFill="1" applyBorder="1" applyAlignment="1">
      <alignment horizontal="center" textRotation="90"/>
    </xf>
    <xf numFmtId="0" fontId="2" fillId="33" borderId="156" xfId="0" applyFont="1" applyFill="1" applyBorder="1" applyAlignment="1">
      <alignment horizontal="center" textRotation="90"/>
    </xf>
    <xf numFmtId="0" fontId="2" fillId="33" borderId="178" xfId="0" applyFont="1" applyFill="1" applyBorder="1" applyAlignment="1">
      <alignment horizontal="center" textRotation="90"/>
    </xf>
    <xf numFmtId="0" fontId="2" fillId="33" borderId="177" xfId="0" applyFont="1" applyFill="1" applyBorder="1" applyAlignment="1">
      <alignment horizontal="center" vertical="center"/>
    </xf>
    <xf numFmtId="0" fontId="2" fillId="33" borderId="157" xfId="0" applyFont="1" applyFill="1" applyBorder="1" applyAlignment="1">
      <alignment horizontal="center" vertical="center"/>
    </xf>
    <xf numFmtId="0" fontId="2" fillId="33" borderId="154" xfId="0" applyFont="1" applyFill="1" applyBorder="1" applyAlignment="1">
      <alignment horizontal="center" textRotation="90"/>
    </xf>
    <xf numFmtId="0" fontId="2" fillId="33" borderId="157" xfId="0" applyFont="1" applyFill="1" applyBorder="1" applyAlignment="1">
      <alignment horizontal="center" textRotation="90"/>
    </xf>
    <xf numFmtId="0" fontId="2" fillId="33" borderId="96" xfId="0" applyFont="1" applyFill="1" applyBorder="1" applyAlignment="1">
      <alignment horizontal="center" vertical="center" wrapText="1"/>
    </xf>
    <xf numFmtId="0" fontId="2" fillId="33" borderId="104" xfId="0" applyFont="1" applyFill="1" applyBorder="1" applyAlignment="1">
      <alignment horizontal="center" vertical="center" wrapText="1"/>
    </xf>
    <xf numFmtId="0" fontId="2" fillId="33" borderId="77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77" xfId="0" applyFont="1" applyFill="1" applyBorder="1" applyAlignment="1">
      <alignment horizontal="center" textRotation="90"/>
    </xf>
    <xf numFmtId="0" fontId="2" fillId="33" borderId="159" xfId="0" applyFont="1" applyFill="1" applyBorder="1" applyAlignment="1">
      <alignment horizontal="center" textRotation="90"/>
    </xf>
    <xf numFmtId="0" fontId="2" fillId="33" borderId="160" xfId="0" applyFont="1" applyFill="1" applyBorder="1" applyAlignment="1">
      <alignment horizontal="center" textRotation="90"/>
    </xf>
    <xf numFmtId="0" fontId="2" fillId="33" borderId="12" xfId="0" applyFont="1" applyFill="1" applyBorder="1" applyAlignment="1">
      <alignment horizontal="center" textRotation="90"/>
    </xf>
    <xf numFmtId="0" fontId="2" fillId="33" borderId="28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3" borderId="85" xfId="0" applyFont="1" applyFill="1" applyBorder="1" applyAlignment="1">
      <alignment horizontal="center" textRotation="90"/>
    </xf>
    <xf numFmtId="0" fontId="2" fillId="33" borderId="78" xfId="0" applyFont="1" applyFill="1" applyBorder="1" applyAlignment="1">
      <alignment horizontal="center" textRotation="90"/>
    </xf>
    <xf numFmtId="0" fontId="2" fillId="33" borderId="0" xfId="0" applyFont="1" applyFill="1" applyBorder="1" applyAlignment="1">
      <alignment horizontal="center" vertical="center"/>
    </xf>
    <xf numFmtId="0" fontId="2" fillId="33" borderId="78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textRotation="90"/>
    </xf>
    <xf numFmtId="0" fontId="2" fillId="33" borderId="25" xfId="0" applyFont="1" applyFill="1" applyBorder="1" applyAlignment="1">
      <alignment horizontal="center" textRotation="90"/>
    </xf>
    <xf numFmtId="0" fontId="2" fillId="33" borderId="104" xfId="0" applyFont="1" applyFill="1" applyBorder="1" applyAlignment="1">
      <alignment horizontal="center" textRotation="90"/>
    </xf>
    <xf numFmtId="0" fontId="2" fillId="33" borderId="96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2" fillId="33" borderId="91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2" fillId="33" borderId="87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88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textRotation="90"/>
    </xf>
    <xf numFmtId="0" fontId="2" fillId="33" borderId="111" xfId="0" applyFont="1" applyFill="1" applyBorder="1" applyAlignment="1">
      <alignment horizontal="center" textRotation="90"/>
    </xf>
    <xf numFmtId="0" fontId="2" fillId="33" borderId="179" xfId="0" applyFont="1" applyFill="1" applyBorder="1" applyAlignment="1">
      <alignment horizontal="center" textRotation="90"/>
    </xf>
    <xf numFmtId="0" fontId="2" fillId="33" borderId="11" xfId="0" applyFont="1" applyFill="1" applyBorder="1" applyAlignment="1">
      <alignment horizontal="center" textRotation="90"/>
    </xf>
    <xf numFmtId="0" fontId="2" fillId="33" borderId="17" xfId="0" applyFont="1" applyFill="1" applyBorder="1" applyAlignment="1">
      <alignment horizontal="center" textRotation="90"/>
    </xf>
    <xf numFmtId="0" fontId="2" fillId="33" borderId="15" xfId="0" applyFont="1" applyFill="1" applyBorder="1" applyAlignment="1">
      <alignment horizontal="center" textRotation="90"/>
    </xf>
    <xf numFmtId="0" fontId="2" fillId="33" borderId="18" xfId="0" applyFont="1" applyFill="1" applyBorder="1" applyAlignment="1">
      <alignment horizontal="center" textRotation="90"/>
    </xf>
    <xf numFmtId="0" fontId="2" fillId="33" borderId="23" xfId="0" applyFont="1" applyFill="1" applyBorder="1" applyAlignment="1">
      <alignment horizontal="center" textRotation="90"/>
    </xf>
    <xf numFmtId="0" fontId="2" fillId="33" borderId="16" xfId="0" applyFont="1" applyFill="1" applyBorder="1" applyAlignment="1">
      <alignment horizontal="center" textRotation="90"/>
    </xf>
    <xf numFmtId="0" fontId="2" fillId="33" borderId="97" xfId="0" applyFont="1" applyFill="1" applyBorder="1" applyAlignment="1">
      <alignment horizontal="center" textRotation="90"/>
    </xf>
    <xf numFmtId="0" fontId="2" fillId="33" borderId="48" xfId="0" applyFont="1" applyFill="1" applyBorder="1" applyAlignment="1">
      <alignment horizontal="center" textRotation="90"/>
    </xf>
    <xf numFmtId="0" fontId="2" fillId="33" borderId="180" xfId="0" applyFont="1" applyFill="1" applyBorder="1" applyAlignment="1">
      <alignment horizontal="center" textRotation="90"/>
    </xf>
    <xf numFmtId="0" fontId="2" fillId="33" borderId="106" xfId="0" applyFont="1" applyFill="1" applyBorder="1" applyAlignment="1">
      <alignment horizontal="center" textRotation="90"/>
    </xf>
    <xf numFmtId="0" fontId="2" fillId="33" borderId="42" xfId="0" applyFont="1" applyFill="1" applyBorder="1" applyAlignment="1">
      <alignment horizontal="center" textRotation="90"/>
    </xf>
    <xf numFmtId="0" fontId="2" fillId="33" borderId="63" xfId="0" applyFont="1" applyFill="1" applyBorder="1" applyAlignment="1">
      <alignment horizontal="center" textRotation="90"/>
    </xf>
    <xf numFmtId="0" fontId="2" fillId="33" borderId="10" xfId="0" applyFont="1" applyFill="1" applyBorder="1" applyAlignment="1">
      <alignment horizontal="center" vertical="center"/>
    </xf>
    <xf numFmtId="0" fontId="2" fillId="33" borderId="63" xfId="0" applyFont="1" applyFill="1" applyBorder="1" applyAlignment="1">
      <alignment horizontal="center" vertical="center"/>
    </xf>
    <xf numFmtId="49" fontId="40" fillId="33" borderId="133" xfId="0" applyNumberFormat="1" applyFont="1" applyFill="1" applyBorder="1" applyAlignment="1">
      <alignment horizontal="center" vertical="center" wrapText="1"/>
    </xf>
    <xf numFmtId="49" fontId="40" fillId="33" borderId="146" xfId="0" applyNumberFormat="1" applyFont="1" applyFill="1" applyBorder="1" applyAlignment="1">
      <alignment horizontal="center" vertical="center" wrapText="1"/>
    </xf>
    <xf numFmtId="0" fontId="40" fillId="33" borderId="56" xfId="0" applyNumberFormat="1" applyFont="1" applyFill="1" applyBorder="1" applyAlignment="1">
      <alignment horizontal="left" vertical="center" wrapText="1"/>
    </xf>
    <xf numFmtId="0" fontId="40" fillId="33" borderId="45" xfId="0" applyNumberFormat="1" applyFont="1" applyFill="1" applyBorder="1" applyAlignment="1">
      <alignment horizontal="left" vertical="center" wrapText="1"/>
    </xf>
    <xf numFmtId="0" fontId="40" fillId="33" borderId="57" xfId="0" applyNumberFormat="1" applyFont="1" applyFill="1" applyBorder="1" applyAlignment="1">
      <alignment horizontal="left" vertical="center" wrapText="1"/>
    </xf>
    <xf numFmtId="0" fontId="40" fillId="33" borderId="141" xfId="0" applyFont="1" applyFill="1" applyBorder="1" applyAlignment="1">
      <alignment horizontal="center" vertical="center"/>
    </xf>
    <xf numFmtId="0" fontId="40" fillId="33" borderId="139" xfId="0" applyFont="1" applyFill="1" applyBorder="1" applyAlignment="1">
      <alignment horizontal="center" vertical="center"/>
    </xf>
    <xf numFmtId="0" fontId="41" fillId="33" borderId="139" xfId="0" applyFont="1" applyFill="1" applyBorder="1" applyAlignment="1">
      <alignment horizontal="center" vertical="center"/>
    </xf>
    <xf numFmtId="0" fontId="41" fillId="33" borderId="140" xfId="0" applyFont="1" applyFill="1" applyBorder="1" applyAlignment="1">
      <alignment horizontal="center" vertical="center"/>
    </xf>
    <xf numFmtId="0" fontId="41" fillId="33" borderId="56" xfId="0" applyFont="1" applyFill="1" applyBorder="1" applyAlignment="1">
      <alignment horizontal="center" vertical="center"/>
    </xf>
    <xf numFmtId="0" fontId="41" fillId="33" borderId="141" xfId="0" applyFont="1" applyFill="1" applyBorder="1" applyAlignment="1">
      <alignment horizontal="center" vertical="center"/>
    </xf>
    <xf numFmtId="0" fontId="41" fillId="33" borderId="134" xfId="0" applyFont="1" applyFill="1" applyBorder="1" applyAlignment="1">
      <alignment horizontal="center" vertical="center"/>
    </xf>
    <xf numFmtId="0" fontId="41" fillId="33" borderId="41" xfId="0" applyFont="1" applyFill="1" applyBorder="1" applyAlignment="1">
      <alignment horizontal="center" vertical="center"/>
    </xf>
    <xf numFmtId="0" fontId="41" fillId="33" borderId="133" xfId="0" applyFont="1" applyFill="1" applyBorder="1" applyAlignment="1">
      <alignment horizontal="center" vertical="center"/>
    </xf>
    <xf numFmtId="0" fontId="41" fillId="33" borderId="45" xfId="0" applyFont="1" applyFill="1" applyBorder="1" applyAlignment="1">
      <alignment horizontal="center" vertical="center"/>
    </xf>
    <xf numFmtId="0" fontId="41" fillId="33" borderId="135" xfId="0" applyFont="1" applyFill="1" applyBorder="1" applyAlignment="1">
      <alignment horizontal="center" vertical="center"/>
    </xf>
    <xf numFmtId="0" fontId="41" fillId="33" borderId="181" xfId="0" applyFont="1" applyFill="1" applyBorder="1" applyAlignment="1">
      <alignment horizontal="center" vertical="center"/>
    </xf>
    <xf numFmtId="0" fontId="40" fillId="33" borderId="140" xfId="0" applyFont="1" applyFill="1" applyBorder="1" applyAlignment="1">
      <alignment horizontal="center" vertical="center"/>
    </xf>
    <xf numFmtId="49" fontId="42" fillId="33" borderId="136" xfId="0" applyNumberFormat="1" applyFont="1" applyFill="1" applyBorder="1" applyAlignment="1">
      <alignment horizontal="center" vertical="center" wrapText="1"/>
    </xf>
    <xf numFmtId="49" fontId="42" fillId="33" borderId="132" xfId="0" applyNumberFormat="1" applyFont="1" applyFill="1" applyBorder="1" applyAlignment="1">
      <alignment horizontal="center" vertical="center" wrapText="1"/>
    </xf>
    <xf numFmtId="0" fontId="42" fillId="33" borderId="182" xfId="0" applyNumberFormat="1" applyFont="1" applyFill="1" applyBorder="1" applyAlignment="1">
      <alignment horizontal="left" vertical="center" wrapText="1"/>
    </xf>
    <xf numFmtId="0" fontId="42" fillId="33" borderId="46" xfId="0" applyNumberFormat="1" applyFont="1" applyFill="1" applyBorder="1" applyAlignment="1">
      <alignment horizontal="left" vertical="center" wrapText="1"/>
    </xf>
    <xf numFmtId="0" fontId="42" fillId="33" borderId="183" xfId="0" applyNumberFormat="1" applyFont="1" applyFill="1" applyBorder="1" applyAlignment="1">
      <alignment horizontal="left" vertical="center" wrapText="1"/>
    </xf>
    <xf numFmtId="0" fontId="42" fillId="33" borderId="142" xfId="0" applyFont="1" applyFill="1" applyBorder="1" applyAlignment="1">
      <alignment horizontal="center" vertical="center"/>
    </xf>
    <xf numFmtId="0" fontId="42" fillId="33" borderId="129" xfId="0" applyFont="1" applyFill="1" applyBorder="1" applyAlignment="1">
      <alignment horizontal="center" vertical="center"/>
    </xf>
    <xf numFmtId="0" fontId="43" fillId="33" borderId="129" xfId="0" applyFont="1" applyFill="1" applyBorder="1" applyAlignment="1">
      <alignment horizontal="center" vertical="center"/>
    </xf>
    <xf numFmtId="0" fontId="43" fillId="33" borderId="130" xfId="0" applyFont="1" applyFill="1" applyBorder="1" applyAlignment="1">
      <alignment horizontal="center" vertical="center"/>
    </xf>
    <xf numFmtId="0" fontId="43" fillId="33" borderId="182" xfId="0" applyFont="1" applyFill="1" applyBorder="1" applyAlignment="1">
      <alignment horizontal="center" vertical="center"/>
    </xf>
    <xf numFmtId="0" fontId="43" fillId="33" borderId="142" xfId="0" applyFont="1" applyFill="1" applyBorder="1" applyAlignment="1">
      <alignment horizontal="center" vertical="center"/>
    </xf>
    <xf numFmtId="0" fontId="43" fillId="33" borderId="65" xfId="0" applyFont="1" applyFill="1" applyBorder="1" applyAlignment="1">
      <alignment horizontal="center" vertical="center"/>
    </xf>
    <xf numFmtId="0" fontId="43" fillId="33" borderId="39" xfId="0" applyFont="1" applyFill="1" applyBorder="1" applyAlignment="1">
      <alignment horizontal="center" vertical="center"/>
    </xf>
    <xf numFmtId="0" fontId="43" fillId="33" borderId="136" xfId="0" applyFont="1" applyFill="1" applyBorder="1" applyAlignment="1">
      <alignment horizontal="center" vertical="center"/>
    </xf>
    <xf numFmtId="0" fontId="52" fillId="33" borderId="46" xfId="0" applyFont="1" applyFill="1" applyBorder="1" applyAlignment="1">
      <alignment horizontal="center" vertical="center"/>
    </xf>
    <xf numFmtId="0" fontId="52" fillId="33" borderId="142" xfId="0" applyFont="1" applyFill="1" applyBorder="1" applyAlignment="1">
      <alignment horizontal="center" vertical="center"/>
    </xf>
    <xf numFmtId="0" fontId="52" fillId="33" borderId="65" xfId="0" applyFont="1" applyFill="1" applyBorder="1" applyAlignment="1">
      <alignment horizontal="center" vertical="center"/>
    </xf>
    <xf numFmtId="0" fontId="52" fillId="33" borderId="136" xfId="0" applyFont="1" applyFill="1" applyBorder="1" applyAlignment="1">
      <alignment horizontal="center" vertical="center"/>
    </xf>
    <xf numFmtId="0" fontId="43" fillId="33" borderId="144" xfId="0" applyFont="1" applyFill="1" applyBorder="1" applyAlignment="1">
      <alignment horizontal="center" vertical="center"/>
    </xf>
    <xf numFmtId="0" fontId="41" fillId="33" borderId="182" xfId="0" applyFont="1" applyFill="1" applyBorder="1" applyAlignment="1">
      <alignment horizontal="center" vertical="center"/>
    </xf>
    <xf numFmtId="0" fontId="41" fillId="33" borderId="142" xfId="0" applyFont="1" applyFill="1" applyBorder="1" applyAlignment="1">
      <alignment horizontal="center" vertical="center"/>
    </xf>
    <xf numFmtId="0" fontId="42" fillId="33" borderId="184" xfId="0" applyFont="1" applyFill="1" applyBorder="1" applyAlignment="1">
      <alignment horizontal="center" vertical="center"/>
    </xf>
    <xf numFmtId="0" fontId="42" fillId="33" borderId="130" xfId="0" applyFont="1" applyFill="1" applyBorder="1" applyAlignment="1">
      <alignment horizontal="center" vertical="center"/>
    </xf>
    <xf numFmtId="0" fontId="43" fillId="33" borderId="46" xfId="0" applyFont="1" applyFill="1" applyBorder="1" applyAlignment="1">
      <alignment horizontal="center" vertical="center"/>
    </xf>
    <xf numFmtId="49" fontId="44" fillId="33" borderId="108" xfId="0" applyNumberFormat="1" applyFont="1" applyFill="1" applyBorder="1" applyAlignment="1">
      <alignment horizontal="center" vertical="center" wrapText="1"/>
    </xf>
    <xf numFmtId="49" fontId="44" fillId="33" borderId="101" xfId="0" applyNumberFormat="1" applyFont="1" applyFill="1" applyBorder="1" applyAlignment="1">
      <alignment horizontal="center" vertical="center" wrapText="1"/>
    </xf>
    <xf numFmtId="0" fontId="44" fillId="33" borderId="185" xfId="0" applyNumberFormat="1" applyFont="1" applyFill="1" applyBorder="1" applyAlignment="1">
      <alignment horizontal="left" vertical="center" wrapText="1"/>
    </xf>
    <xf numFmtId="0" fontId="44" fillId="33" borderId="149" xfId="0" applyNumberFormat="1" applyFont="1" applyFill="1" applyBorder="1" applyAlignment="1">
      <alignment horizontal="left" vertical="center" wrapText="1"/>
    </xf>
    <xf numFmtId="0" fontId="44" fillId="33" borderId="186" xfId="0" applyNumberFormat="1" applyFont="1" applyFill="1" applyBorder="1" applyAlignment="1">
      <alignment horizontal="left" vertical="center" wrapText="1"/>
    </xf>
    <xf numFmtId="0" fontId="45" fillId="33" borderId="29" xfId="0" applyFont="1" applyFill="1" applyBorder="1" applyAlignment="1">
      <alignment horizontal="center" vertical="center"/>
    </xf>
    <xf numFmtId="0" fontId="45" fillId="33" borderId="27" xfId="0" applyFont="1" applyFill="1" applyBorder="1" applyAlignment="1">
      <alignment horizontal="center" vertical="center"/>
    </xf>
    <xf numFmtId="0" fontId="45" fillId="33" borderId="80" xfId="0" applyFont="1" applyFill="1" applyBorder="1" applyAlignment="1">
      <alignment horizontal="center" vertical="center"/>
    </xf>
    <xf numFmtId="0" fontId="45" fillId="33" borderId="185" xfId="0" applyFont="1" applyFill="1" applyBorder="1" applyAlignment="1">
      <alignment horizontal="center" vertical="center"/>
    </xf>
    <xf numFmtId="0" fontId="45" fillId="33" borderId="150" xfId="0" applyFont="1" applyFill="1" applyBorder="1" applyAlignment="1">
      <alignment horizontal="center" vertical="center"/>
    </xf>
    <xf numFmtId="0" fontId="45" fillId="33" borderId="52" xfId="0" applyFont="1" applyFill="1" applyBorder="1" applyAlignment="1">
      <alignment horizontal="center" vertical="center"/>
    </xf>
    <xf numFmtId="0" fontId="45" fillId="33" borderId="38" xfId="0" applyFont="1" applyFill="1" applyBorder="1" applyAlignment="1">
      <alignment horizontal="center" vertical="center"/>
    </xf>
    <xf numFmtId="0" fontId="45" fillId="33" borderId="153" xfId="0" applyFont="1" applyFill="1" applyBorder="1" applyAlignment="1">
      <alignment horizontal="center" vertical="center"/>
    </xf>
    <xf numFmtId="0" fontId="45" fillId="33" borderId="175" xfId="0" applyFont="1" applyFill="1" applyBorder="1" applyAlignment="1">
      <alignment horizontal="center" vertical="center"/>
    </xf>
    <xf numFmtId="0" fontId="45" fillId="33" borderId="149" xfId="0" applyFont="1" applyFill="1" applyBorder="1" applyAlignment="1">
      <alignment horizontal="center" vertical="center"/>
    </xf>
    <xf numFmtId="0" fontId="45" fillId="33" borderId="108" xfId="0" applyFont="1" applyFill="1" applyBorder="1" applyAlignment="1">
      <alignment horizontal="center" vertical="center"/>
    </xf>
    <xf numFmtId="0" fontId="45" fillId="33" borderId="109" xfId="0" applyFont="1" applyFill="1" applyBorder="1" applyAlignment="1">
      <alignment horizontal="center" vertical="center"/>
    </xf>
    <xf numFmtId="0" fontId="45" fillId="33" borderId="187" xfId="0" applyFont="1" applyFill="1" applyBorder="1" applyAlignment="1">
      <alignment horizontal="center" vertical="center"/>
    </xf>
    <xf numFmtId="0" fontId="45" fillId="33" borderId="185" xfId="0" applyFont="1" applyFill="1" applyBorder="1" applyAlignment="1">
      <alignment horizontal="center" vertical="center"/>
    </xf>
    <xf numFmtId="0" fontId="45" fillId="33" borderId="153" xfId="0" applyFont="1" applyFill="1" applyBorder="1" applyAlignment="1">
      <alignment horizontal="center" vertical="center"/>
    </xf>
    <xf numFmtId="0" fontId="45" fillId="33" borderId="148" xfId="0" applyFont="1" applyFill="1" applyBorder="1" applyAlignment="1">
      <alignment horizontal="center" vertical="center"/>
    </xf>
    <xf numFmtId="49" fontId="44" fillId="33" borderId="188" xfId="0" applyNumberFormat="1" applyFont="1" applyFill="1" applyBorder="1" applyAlignment="1">
      <alignment horizontal="center" vertical="center" wrapText="1"/>
    </xf>
    <xf numFmtId="49" fontId="44" fillId="33" borderId="189" xfId="0" applyNumberFormat="1" applyFont="1" applyFill="1" applyBorder="1" applyAlignment="1">
      <alignment horizontal="center" vertical="center" wrapText="1"/>
    </xf>
    <xf numFmtId="0" fontId="44" fillId="33" borderId="190" xfId="0" applyNumberFormat="1" applyFont="1" applyFill="1" applyBorder="1" applyAlignment="1">
      <alignment horizontal="left" vertical="center" wrapText="1"/>
    </xf>
    <xf numFmtId="0" fontId="44" fillId="33" borderId="191" xfId="0" applyNumberFormat="1" applyFont="1" applyFill="1" applyBorder="1" applyAlignment="1">
      <alignment horizontal="left" vertical="center" wrapText="1"/>
    </xf>
    <xf numFmtId="0" fontId="44" fillId="33" borderId="192" xfId="0" applyNumberFormat="1" applyFont="1" applyFill="1" applyBorder="1" applyAlignment="1">
      <alignment horizontal="left" vertical="center" wrapText="1"/>
    </xf>
    <xf numFmtId="0" fontId="45" fillId="33" borderId="193" xfId="0" applyFont="1" applyFill="1" applyBorder="1" applyAlignment="1">
      <alignment horizontal="center" vertical="center"/>
    </xf>
    <xf numFmtId="0" fontId="45" fillId="33" borderId="194" xfId="0" applyFont="1" applyFill="1" applyBorder="1" applyAlignment="1">
      <alignment horizontal="center" vertical="center"/>
    </xf>
    <xf numFmtId="0" fontId="45" fillId="33" borderId="195" xfId="0" applyFont="1" applyFill="1" applyBorder="1" applyAlignment="1">
      <alignment horizontal="center" vertical="center"/>
    </xf>
    <xf numFmtId="0" fontId="45" fillId="33" borderId="190" xfId="0" applyFont="1" applyFill="1" applyBorder="1" applyAlignment="1">
      <alignment horizontal="center" vertical="center"/>
    </xf>
    <xf numFmtId="0" fontId="45" fillId="33" borderId="196" xfId="0" applyFont="1" applyFill="1" applyBorder="1" applyAlignment="1">
      <alignment horizontal="center" vertical="center"/>
    </xf>
    <xf numFmtId="0" fontId="45" fillId="33" borderId="197" xfId="0" applyFont="1" applyFill="1" applyBorder="1" applyAlignment="1">
      <alignment horizontal="center" vertical="center"/>
    </xf>
    <xf numFmtId="0" fontId="45" fillId="33" borderId="170" xfId="0" applyFont="1" applyFill="1" applyBorder="1" applyAlignment="1">
      <alignment horizontal="center" vertical="center"/>
    </xf>
    <xf numFmtId="0" fontId="45" fillId="33" borderId="164" xfId="0" applyFont="1" applyFill="1" applyBorder="1" applyAlignment="1">
      <alignment horizontal="center" vertical="center"/>
    </xf>
    <xf numFmtId="0" fontId="45" fillId="33" borderId="191" xfId="0" applyFont="1" applyFill="1" applyBorder="1" applyAlignment="1">
      <alignment horizontal="center" vertical="center"/>
    </xf>
    <xf numFmtId="0" fontId="45" fillId="33" borderId="198" xfId="0" applyFont="1" applyFill="1" applyBorder="1" applyAlignment="1">
      <alignment horizontal="center" vertical="center"/>
    </xf>
    <xf numFmtId="0" fontId="45" fillId="33" borderId="188" xfId="0" applyFont="1" applyFill="1" applyBorder="1" applyAlignment="1">
      <alignment horizontal="center" vertical="center"/>
    </xf>
    <xf numFmtId="0" fontId="45" fillId="33" borderId="199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45" fillId="33" borderId="78" xfId="0" applyFont="1" applyFill="1" applyBorder="1" applyAlignment="1">
      <alignment horizontal="center" vertical="center"/>
    </xf>
    <xf numFmtId="0" fontId="45" fillId="33" borderId="147" xfId="0" applyFont="1" applyFill="1" applyBorder="1" applyAlignment="1">
      <alignment horizontal="center" vertical="center"/>
    </xf>
    <xf numFmtId="49" fontId="42" fillId="33" borderId="117" xfId="0" applyNumberFormat="1" applyFont="1" applyFill="1" applyBorder="1" applyAlignment="1">
      <alignment horizontal="center" vertical="center" wrapText="1"/>
    </xf>
    <xf numFmtId="49" fontId="42" fillId="33" borderId="123" xfId="0" applyNumberFormat="1" applyFont="1" applyFill="1" applyBorder="1" applyAlignment="1">
      <alignment horizontal="center" vertical="center" wrapText="1"/>
    </xf>
    <xf numFmtId="0" fontId="42" fillId="33" borderId="200" xfId="0" applyNumberFormat="1" applyFont="1" applyFill="1" applyBorder="1" applyAlignment="1">
      <alignment horizontal="left" vertical="center" wrapText="1"/>
    </xf>
    <xf numFmtId="0" fontId="42" fillId="33" borderId="47" xfId="0" applyNumberFormat="1" applyFont="1" applyFill="1" applyBorder="1" applyAlignment="1">
      <alignment horizontal="left" vertical="center" wrapText="1"/>
    </xf>
    <xf numFmtId="0" fontId="42" fillId="33" borderId="61" xfId="0" applyNumberFormat="1" applyFont="1" applyFill="1" applyBorder="1" applyAlignment="1">
      <alignment horizontal="left" vertical="center" wrapText="1"/>
    </xf>
    <xf numFmtId="0" fontId="46" fillId="33" borderId="121" xfId="0" applyFont="1" applyFill="1" applyBorder="1" applyAlignment="1">
      <alignment horizontal="center" vertical="center"/>
    </xf>
    <xf numFmtId="0" fontId="46" fillId="33" borderId="118" xfId="0" applyFont="1" applyFill="1" applyBorder="1" applyAlignment="1">
      <alignment horizontal="center" vertical="center"/>
    </xf>
    <xf numFmtId="0" fontId="46" fillId="33" borderId="124" xfId="0" applyFont="1" applyFill="1" applyBorder="1" applyAlignment="1">
      <alignment horizontal="center" vertical="center"/>
    </xf>
    <xf numFmtId="0" fontId="43" fillId="33" borderId="200" xfId="0" applyFont="1" applyFill="1" applyBorder="1" applyAlignment="1">
      <alignment horizontal="center" vertical="center"/>
    </xf>
    <xf numFmtId="0" fontId="43" fillId="33" borderId="121" xfId="0" applyFont="1" applyFill="1" applyBorder="1" applyAlignment="1">
      <alignment horizontal="center" vertical="center"/>
    </xf>
    <xf numFmtId="0" fontId="43" fillId="33" borderId="119" xfId="0" applyFont="1" applyFill="1" applyBorder="1" applyAlignment="1">
      <alignment horizontal="center" vertical="center"/>
    </xf>
    <xf numFmtId="0" fontId="43" fillId="33" borderId="40" xfId="0" applyFont="1" applyFill="1" applyBorder="1" applyAlignment="1">
      <alignment horizontal="center" vertical="center"/>
    </xf>
    <xf numFmtId="0" fontId="43" fillId="33" borderId="170" xfId="0" applyFont="1" applyFill="1" applyBorder="1" applyAlignment="1">
      <alignment horizontal="center" vertical="center"/>
    </xf>
    <xf numFmtId="0" fontId="43" fillId="33" borderId="164" xfId="0" applyFont="1" applyFill="1" applyBorder="1" applyAlignment="1">
      <alignment horizontal="center" vertical="center"/>
    </xf>
    <xf numFmtId="0" fontId="52" fillId="33" borderId="47" xfId="0" applyFont="1" applyFill="1" applyBorder="1" applyAlignment="1">
      <alignment horizontal="center" vertical="center"/>
    </xf>
    <xf numFmtId="0" fontId="52" fillId="33" borderId="121" xfId="0" applyFont="1" applyFill="1" applyBorder="1" applyAlignment="1">
      <alignment horizontal="center" vertical="center"/>
    </xf>
    <xf numFmtId="0" fontId="43" fillId="33" borderId="117" xfId="0" applyFont="1" applyFill="1" applyBorder="1" applyAlignment="1">
      <alignment horizontal="center" vertical="center"/>
    </xf>
    <xf numFmtId="0" fontId="52" fillId="33" borderId="119" xfId="0" applyFont="1" applyFill="1" applyBorder="1" applyAlignment="1">
      <alignment horizontal="center" vertical="center"/>
    </xf>
    <xf numFmtId="0" fontId="52" fillId="33" borderId="120" xfId="0" applyFont="1" applyFill="1" applyBorder="1" applyAlignment="1">
      <alignment horizontal="center" vertical="center"/>
    </xf>
    <xf numFmtId="0" fontId="43" fillId="33" borderId="118" xfId="0" applyFont="1" applyFill="1" applyBorder="1" applyAlignment="1">
      <alignment horizontal="center" vertical="center"/>
    </xf>
    <xf numFmtId="0" fontId="43" fillId="33" borderId="201" xfId="0" applyFont="1" applyFill="1" applyBorder="1" applyAlignment="1">
      <alignment horizontal="center" vertical="center"/>
    </xf>
    <xf numFmtId="0" fontId="43" fillId="33" borderId="47" xfId="0" applyFont="1" applyFill="1" applyBorder="1" applyAlignment="1">
      <alignment horizontal="center" vertical="center"/>
    </xf>
    <xf numFmtId="0" fontId="43" fillId="33" borderId="124" xfId="0" applyFont="1" applyFill="1" applyBorder="1" applyAlignment="1">
      <alignment horizontal="center" vertical="center"/>
    </xf>
    <xf numFmtId="0" fontId="46" fillId="33" borderId="200" xfId="0" applyFont="1" applyFill="1" applyBorder="1" applyAlignment="1">
      <alignment horizontal="center" vertical="center"/>
    </xf>
    <xf numFmtId="0" fontId="46" fillId="33" borderId="119" xfId="0" applyFont="1" applyFill="1" applyBorder="1" applyAlignment="1">
      <alignment horizontal="center" vertical="center"/>
    </xf>
    <xf numFmtId="0" fontId="34" fillId="33" borderId="0" xfId="0" applyFont="1" applyFill="1" applyAlignment="1">
      <alignment/>
    </xf>
    <xf numFmtId="49" fontId="44" fillId="33" borderId="175" xfId="0" applyNumberFormat="1" applyFont="1" applyFill="1" applyBorder="1" applyAlignment="1">
      <alignment horizontal="center" vertical="center" wrapText="1"/>
    </xf>
    <xf numFmtId="49" fontId="44" fillId="33" borderId="152" xfId="0" applyNumberFormat="1" applyFont="1" applyFill="1" applyBorder="1" applyAlignment="1">
      <alignment horizontal="center" vertical="center" wrapText="1"/>
    </xf>
    <xf numFmtId="0" fontId="45" fillId="33" borderId="172" xfId="0" applyFont="1" applyFill="1" applyBorder="1" applyAlignment="1">
      <alignment horizontal="center" vertical="center"/>
    </xf>
    <xf numFmtId="0" fontId="45" fillId="33" borderId="202" xfId="0" applyFont="1" applyFill="1" applyBorder="1" applyAlignment="1">
      <alignment horizontal="center" vertical="center"/>
    </xf>
    <xf numFmtId="0" fontId="45" fillId="33" borderId="102" xfId="0" applyFont="1" applyFill="1" applyBorder="1" applyAlignment="1">
      <alignment horizontal="center" vertical="center"/>
    </xf>
    <xf numFmtId="0" fontId="45" fillId="33" borderId="203" xfId="0" applyFont="1" applyFill="1" applyBorder="1" applyAlignment="1">
      <alignment horizontal="center" vertical="center"/>
    </xf>
    <xf numFmtId="0" fontId="45" fillId="33" borderId="171" xfId="0" applyFont="1" applyFill="1" applyBorder="1" applyAlignment="1">
      <alignment horizontal="center" vertical="center"/>
    </xf>
    <xf numFmtId="0" fontId="44" fillId="33" borderId="176" xfId="0" applyFont="1" applyFill="1" applyBorder="1" applyAlignment="1">
      <alignment horizontal="center" vertical="center"/>
    </xf>
    <xf numFmtId="0" fontId="44" fillId="33" borderId="157" xfId="0" applyFont="1" applyFill="1" applyBorder="1" applyAlignment="1">
      <alignment horizontal="center" vertical="center"/>
    </xf>
    <xf numFmtId="0" fontId="45" fillId="33" borderId="47" xfId="0" applyFont="1" applyFill="1" applyBorder="1" applyAlignment="1">
      <alignment horizontal="center" vertical="center"/>
    </xf>
    <xf numFmtId="0" fontId="45" fillId="33" borderId="119" xfId="0" applyFont="1" applyFill="1" applyBorder="1" applyAlignment="1">
      <alignment horizontal="center" vertical="center"/>
    </xf>
    <xf numFmtId="0" fontId="44" fillId="33" borderId="91" xfId="0" applyNumberFormat="1" applyFont="1" applyFill="1" applyBorder="1" applyAlignment="1">
      <alignment horizontal="left" vertical="center" wrapText="1"/>
    </xf>
    <xf numFmtId="0" fontId="44" fillId="33" borderId="43" xfId="0" applyNumberFormat="1" applyFont="1" applyFill="1" applyBorder="1" applyAlignment="1">
      <alignment horizontal="left" vertical="center" wrapText="1"/>
    </xf>
    <xf numFmtId="0" fontId="44" fillId="33" borderId="92" xfId="0" applyNumberFormat="1" applyFont="1" applyFill="1" applyBorder="1" applyAlignment="1">
      <alignment horizontal="left" vertical="center" wrapText="1"/>
    </xf>
    <xf numFmtId="0" fontId="45" fillId="33" borderId="88" xfId="0" applyFont="1" applyFill="1" applyBorder="1" applyAlignment="1">
      <alignment horizontal="center" vertical="center"/>
    </xf>
    <xf numFmtId="0" fontId="45" fillId="33" borderId="28" xfId="0" applyFont="1" applyFill="1" applyBorder="1" applyAlignment="1">
      <alignment horizontal="center" vertical="center"/>
    </xf>
    <xf numFmtId="0" fontId="44" fillId="33" borderId="87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49" fontId="42" fillId="33" borderId="108" xfId="0" applyNumberFormat="1" applyFont="1" applyFill="1" applyBorder="1" applyAlignment="1">
      <alignment horizontal="center" vertical="center" wrapText="1"/>
    </xf>
    <xf numFmtId="49" fontId="42" fillId="33" borderId="101" xfId="0" applyNumberFormat="1" applyFont="1" applyFill="1" applyBorder="1" applyAlignment="1">
      <alignment horizontal="center" vertical="center" wrapText="1"/>
    </xf>
    <xf numFmtId="0" fontId="42" fillId="33" borderId="91" xfId="0" applyNumberFormat="1" applyFont="1" applyFill="1" applyBorder="1" applyAlignment="1">
      <alignment horizontal="left" vertical="center" wrapText="1"/>
    </xf>
    <xf numFmtId="0" fontId="42" fillId="33" borderId="43" xfId="0" applyNumberFormat="1" applyFont="1" applyFill="1" applyBorder="1" applyAlignment="1">
      <alignment horizontal="left" vertical="center" wrapText="1"/>
    </xf>
    <xf numFmtId="0" fontId="42" fillId="33" borderId="92" xfId="0" applyNumberFormat="1" applyFont="1" applyFill="1" applyBorder="1" applyAlignment="1">
      <alignment horizontal="left" vertical="center" wrapText="1"/>
    </xf>
    <xf numFmtId="0" fontId="41" fillId="33" borderId="88" xfId="0" applyFont="1" applyFill="1" applyBorder="1" applyAlignment="1">
      <alignment horizontal="center" vertical="center"/>
    </xf>
    <xf numFmtId="0" fontId="41" fillId="33" borderId="29" xfId="0" applyFont="1" applyFill="1" applyBorder="1" applyAlignment="1">
      <alignment horizontal="center" vertical="center"/>
    </xf>
    <xf numFmtId="0" fontId="41" fillId="33" borderId="52" xfId="0" applyFont="1" applyFill="1" applyBorder="1" applyAlignment="1">
      <alignment horizontal="center" vertical="center"/>
    </xf>
    <xf numFmtId="0" fontId="41" fillId="33" borderId="38" xfId="0" applyFont="1" applyFill="1" applyBorder="1" applyAlignment="1">
      <alignment horizontal="center" vertical="center"/>
    </xf>
    <xf numFmtId="0" fontId="41" fillId="33" borderId="108" xfId="0" applyFont="1" applyFill="1" applyBorder="1" applyAlignment="1">
      <alignment horizontal="center" vertical="center"/>
    </xf>
    <xf numFmtId="0" fontId="41" fillId="33" borderId="28" xfId="0" applyFont="1" applyFill="1" applyBorder="1" applyAlignment="1">
      <alignment horizontal="center" vertical="center"/>
    </xf>
    <xf numFmtId="0" fontId="41" fillId="33" borderId="109" xfId="0" applyFont="1" applyFill="1" applyBorder="1" applyAlignment="1">
      <alignment horizontal="center" vertical="center"/>
    </xf>
    <xf numFmtId="0" fontId="41" fillId="33" borderId="27" xfId="0" applyFont="1" applyFill="1" applyBorder="1" applyAlignment="1">
      <alignment horizontal="center" vertical="center"/>
    </xf>
    <xf numFmtId="0" fontId="41" fillId="33" borderId="187" xfId="0" applyFont="1" applyFill="1" applyBorder="1" applyAlignment="1">
      <alignment horizontal="center" vertical="center"/>
    </xf>
    <xf numFmtId="0" fontId="51" fillId="33" borderId="28" xfId="0" applyFont="1" applyFill="1" applyBorder="1" applyAlignment="1">
      <alignment horizontal="center" vertical="center"/>
    </xf>
    <xf numFmtId="0" fontId="51" fillId="33" borderId="29" xfId="0" applyFont="1" applyFill="1" applyBorder="1" applyAlignment="1">
      <alignment horizontal="center" vertical="center"/>
    </xf>
    <xf numFmtId="0" fontId="51" fillId="33" borderId="27" xfId="0" applyFont="1" applyFill="1" applyBorder="1" applyAlignment="1">
      <alignment horizontal="center" vertical="center"/>
    </xf>
    <xf numFmtId="0" fontId="51" fillId="33" borderId="80" xfId="0" applyFont="1" applyFill="1" applyBorder="1" applyAlignment="1">
      <alignment horizontal="center" vertical="center"/>
    </xf>
    <xf numFmtId="0" fontId="45" fillId="33" borderId="87" xfId="0" applyFont="1" applyFill="1" applyBorder="1" applyAlignment="1">
      <alignment horizontal="center" vertical="center"/>
    </xf>
    <xf numFmtId="0" fontId="45" fillId="33" borderId="22" xfId="0" applyFont="1" applyFill="1" applyBorder="1" applyAlignment="1">
      <alignment horizontal="center" vertical="center"/>
    </xf>
    <xf numFmtId="0" fontId="43" fillId="33" borderId="173" xfId="0" applyFont="1" applyFill="1" applyBorder="1" applyAlignment="1">
      <alignment horizontal="center" vertical="center"/>
    </xf>
    <xf numFmtId="0" fontId="43" fillId="33" borderId="43" xfId="0" applyFont="1" applyFill="1" applyBorder="1" applyAlignment="1">
      <alignment horizontal="center" vertical="center"/>
    </xf>
    <xf numFmtId="0" fontId="43" fillId="33" borderId="116" xfId="0" applyFont="1" applyFill="1" applyBorder="1" applyAlignment="1">
      <alignment horizontal="center" vertical="center"/>
    </xf>
    <xf numFmtId="0" fontId="45" fillId="33" borderId="173" xfId="0" applyFont="1" applyFill="1" applyBorder="1" applyAlignment="1">
      <alignment horizontal="center" vertical="center"/>
    </xf>
    <xf numFmtId="0" fontId="45" fillId="33" borderId="43" xfId="0" applyFont="1" applyFill="1" applyBorder="1" applyAlignment="1">
      <alignment horizontal="center" vertical="center"/>
    </xf>
    <xf numFmtId="0" fontId="45" fillId="33" borderId="116" xfId="0" applyFont="1" applyFill="1" applyBorder="1" applyAlignment="1">
      <alignment horizontal="center" vertical="center"/>
    </xf>
    <xf numFmtId="0" fontId="43" fillId="33" borderId="123" xfId="0" applyFont="1" applyFill="1" applyBorder="1" applyAlignment="1">
      <alignment horizontal="center" vertical="center"/>
    </xf>
    <xf numFmtId="0" fontId="90" fillId="33" borderId="119" xfId="0" applyFont="1" applyFill="1" applyBorder="1" applyAlignment="1">
      <alignment horizontal="center" vertical="center"/>
    </xf>
    <xf numFmtId="0" fontId="90" fillId="33" borderId="40" xfId="0" applyFont="1" applyFill="1" applyBorder="1" applyAlignment="1">
      <alignment horizontal="center" vertical="center"/>
    </xf>
    <xf numFmtId="0" fontId="90" fillId="33" borderId="117" xfId="0" applyFont="1" applyFill="1" applyBorder="1" applyAlignment="1">
      <alignment horizontal="center" vertical="center"/>
    </xf>
    <xf numFmtId="0" fontId="90" fillId="33" borderId="47" xfId="0" applyFont="1" applyFill="1" applyBorder="1" applyAlignment="1">
      <alignment horizontal="center" vertical="center"/>
    </xf>
    <xf numFmtId="0" fontId="90" fillId="33" borderId="121" xfId="0" applyFont="1" applyFill="1" applyBorder="1" applyAlignment="1">
      <alignment horizontal="center" vertical="center"/>
    </xf>
    <xf numFmtId="0" fontId="90" fillId="33" borderId="201" xfId="0" applyFont="1" applyFill="1" applyBorder="1" applyAlignment="1">
      <alignment horizontal="center" vertical="center"/>
    </xf>
    <xf numFmtId="0" fontId="90" fillId="33" borderId="120" xfId="0" applyFont="1" applyFill="1" applyBorder="1" applyAlignment="1">
      <alignment horizontal="center" vertical="center"/>
    </xf>
    <xf numFmtId="0" fontId="36" fillId="33" borderId="0" xfId="0" applyFont="1" applyFill="1" applyAlignment="1">
      <alignment/>
    </xf>
    <xf numFmtId="0" fontId="45" fillId="33" borderId="176" xfId="0" applyFont="1" applyFill="1" applyBorder="1" applyAlignment="1">
      <alignment horizontal="center" vertical="center"/>
    </xf>
    <xf numFmtId="0" fontId="45" fillId="33" borderId="157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49" fontId="44" fillId="33" borderId="204" xfId="0" applyNumberFormat="1" applyFont="1" applyFill="1" applyBorder="1" applyAlignment="1">
      <alignment horizontal="center" vertical="center" wrapText="1"/>
    </xf>
    <xf numFmtId="49" fontId="44" fillId="33" borderId="179" xfId="0" applyNumberFormat="1" applyFont="1" applyFill="1" applyBorder="1" applyAlignment="1">
      <alignment horizontal="center" vertical="center" wrapText="1"/>
    </xf>
    <xf numFmtId="0" fontId="44" fillId="33" borderId="97" xfId="0" applyNumberFormat="1" applyFont="1" applyFill="1" applyBorder="1" applyAlignment="1">
      <alignment horizontal="left" vertical="center" wrapText="1"/>
    </xf>
    <xf numFmtId="0" fontId="44" fillId="33" borderId="48" xfId="0" applyNumberFormat="1" applyFont="1" applyFill="1" applyBorder="1" applyAlignment="1">
      <alignment horizontal="left" vertical="center" wrapText="1"/>
    </xf>
    <xf numFmtId="0" fontId="44" fillId="33" borderId="145" xfId="0" applyNumberFormat="1" applyFont="1" applyFill="1" applyBorder="1" applyAlignment="1">
      <alignment horizontal="left" vertical="center" wrapText="1"/>
    </xf>
    <xf numFmtId="0" fontId="45" fillId="33" borderId="111" xfId="0" applyFont="1" applyFill="1" applyBorder="1" applyAlignment="1">
      <alignment horizontal="center" vertical="center"/>
    </xf>
    <xf numFmtId="0" fontId="45" fillId="33" borderId="205" xfId="0" applyFont="1" applyFill="1" applyBorder="1" applyAlignment="1">
      <alignment horizontal="center" vertical="center"/>
    </xf>
    <xf numFmtId="0" fontId="45" fillId="33" borderId="206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63" xfId="0" applyFont="1" applyFill="1" applyBorder="1" applyAlignment="1">
      <alignment horizontal="center" vertical="center"/>
    </xf>
    <xf numFmtId="0" fontId="45" fillId="33" borderId="34" xfId="0" applyFont="1" applyFill="1" applyBorder="1" applyAlignment="1">
      <alignment horizontal="center" vertical="center"/>
    </xf>
    <xf numFmtId="0" fontId="45" fillId="33" borderId="204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72" xfId="0" applyFont="1" applyFill="1" applyBorder="1" applyAlignment="1">
      <alignment horizontal="center" vertical="center"/>
    </xf>
    <xf numFmtId="0" fontId="47" fillId="33" borderId="111" xfId="0" applyFont="1" applyFill="1" applyBorder="1" applyAlignment="1">
      <alignment horizontal="center" vertical="center"/>
    </xf>
    <xf numFmtId="0" fontId="47" fillId="33" borderId="205" xfId="0" applyFont="1" applyFill="1" applyBorder="1" applyAlignment="1">
      <alignment horizontal="center" vertical="center"/>
    </xf>
    <xf numFmtId="0" fontId="44" fillId="33" borderId="205" xfId="0" applyFont="1" applyFill="1" applyBorder="1" applyAlignment="1">
      <alignment horizontal="center" vertical="center"/>
    </xf>
    <xf numFmtId="0" fontId="44" fillId="33" borderId="207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11" xfId="0" applyFont="1" applyFill="1" applyBorder="1" applyAlignment="1">
      <alignment horizontal="center" vertical="center"/>
    </xf>
    <xf numFmtId="0" fontId="44" fillId="33" borderId="206" xfId="0" applyFont="1" applyFill="1" applyBorder="1" applyAlignment="1">
      <alignment horizontal="center" vertical="center"/>
    </xf>
    <xf numFmtId="1" fontId="45" fillId="33" borderId="141" xfId="0" applyNumberFormat="1" applyFont="1" applyFill="1" applyBorder="1" applyAlignment="1">
      <alignment horizontal="center" vertical="center"/>
    </xf>
    <xf numFmtId="0" fontId="45" fillId="33" borderId="139" xfId="0" applyFont="1" applyFill="1" applyBorder="1" applyAlignment="1">
      <alignment horizontal="center" vertical="center"/>
    </xf>
    <xf numFmtId="1" fontId="45" fillId="33" borderId="31" xfId="0" applyNumberFormat="1" applyFont="1" applyFill="1" applyBorder="1" applyAlignment="1">
      <alignment horizontal="center" vertical="center"/>
    </xf>
    <xf numFmtId="0" fontId="45" fillId="33" borderId="76" xfId="0" applyFont="1" applyFill="1" applyBorder="1" applyAlignment="1">
      <alignment horizontal="center" vertical="center"/>
    </xf>
    <xf numFmtId="1" fontId="41" fillId="33" borderId="138" xfId="0" applyNumberFormat="1" applyFont="1" applyFill="1" applyBorder="1" applyAlignment="1">
      <alignment horizontal="center" vertical="center"/>
    </xf>
    <xf numFmtId="0" fontId="41" fillId="33" borderId="146" xfId="0" applyFont="1" applyFill="1" applyBorder="1" applyAlignment="1">
      <alignment horizontal="center" vertical="center"/>
    </xf>
    <xf numFmtId="1" fontId="41" fillId="33" borderId="139" xfId="0" applyNumberFormat="1" applyFont="1" applyFill="1" applyBorder="1" applyAlignment="1">
      <alignment horizontal="center" vertical="center"/>
    </xf>
    <xf numFmtId="1" fontId="41" fillId="33" borderId="141" xfId="0" applyNumberFormat="1" applyFont="1" applyFill="1" applyBorder="1" applyAlignment="1">
      <alignment horizontal="center" vertical="center"/>
    </xf>
    <xf numFmtId="1" fontId="91" fillId="33" borderId="139" xfId="0" applyNumberFormat="1" applyFont="1" applyFill="1" applyBorder="1" applyAlignment="1">
      <alignment horizontal="center" vertical="center"/>
    </xf>
    <xf numFmtId="0" fontId="91" fillId="33" borderId="140" xfId="0" applyFont="1" applyFill="1" applyBorder="1" applyAlignment="1">
      <alignment horizontal="center" vertical="center"/>
    </xf>
    <xf numFmtId="0" fontId="43" fillId="33" borderId="45" xfId="0" applyFont="1" applyFill="1" applyBorder="1" applyAlignment="1">
      <alignment horizontal="center" vertical="center"/>
    </xf>
    <xf numFmtId="0" fontId="43" fillId="33" borderId="134" xfId="0" applyFont="1" applyFill="1" applyBorder="1" applyAlignment="1">
      <alignment horizontal="center" vertical="center"/>
    </xf>
    <xf numFmtId="0" fontId="35" fillId="33" borderId="0" xfId="0" applyFont="1" applyFill="1" applyAlignment="1">
      <alignment/>
    </xf>
    <xf numFmtId="49" fontId="42" fillId="33" borderId="164" xfId="0" applyNumberFormat="1" applyFont="1" applyFill="1" applyBorder="1" applyAlignment="1">
      <alignment horizontal="center" vertical="center" wrapText="1"/>
    </xf>
    <xf numFmtId="49" fontId="42" fillId="33" borderId="169" xfId="0" applyNumberFormat="1" applyFont="1" applyFill="1" applyBorder="1" applyAlignment="1">
      <alignment horizontal="center" vertical="center" wrapText="1"/>
    </xf>
    <xf numFmtId="0" fontId="45" fillId="33" borderId="142" xfId="0" applyFont="1" applyFill="1" applyBorder="1" applyAlignment="1">
      <alignment horizontal="center" vertical="center"/>
    </xf>
    <xf numFmtId="0" fontId="45" fillId="33" borderId="132" xfId="0" applyFont="1" applyFill="1" applyBorder="1" applyAlignment="1">
      <alignment horizontal="center" vertical="center"/>
    </xf>
    <xf numFmtId="0" fontId="45" fillId="33" borderId="129" xfId="0" applyFont="1" applyFill="1" applyBorder="1" applyAlignment="1">
      <alignment horizontal="center" vertical="center"/>
    </xf>
    <xf numFmtId="0" fontId="45" fillId="33" borderId="130" xfId="0" applyFont="1" applyFill="1" applyBorder="1" applyAlignment="1">
      <alignment horizontal="center" vertical="center"/>
    </xf>
    <xf numFmtId="0" fontId="41" fillId="33" borderId="131" xfId="0" applyFont="1" applyFill="1" applyBorder="1" applyAlignment="1">
      <alignment horizontal="center" vertical="center"/>
    </xf>
    <xf numFmtId="0" fontId="41" fillId="33" borderId="129" xfId="0" applyFont="1" applyFill="1" applyBorder="1" applyAlignment="1">
      <alignment horizontal="center" vertical="center"/>
    </xf>
    <xf numFmtId="0" fontId="41" fillId="33" borderId="184" xfId="0" applyFont="1" applyFill="1" applyBorder="1" applyAlignment="1">
      <alignment horizontal="center" vertical="center"/>
    </xf>
    <xf numFmtId="0" fontId="91" fillId="33" borderId="129" xfId="0" applyFont="1" applyFill="1" applyBorder="1" applyAlignment="1">
      <alignment horizontal="center" vertical="center"/>
    </xf>
    <xf numFmtId="0" fontId="91" fillId="33" borderId="130" xfId="0" applyFont="1" applyFill="1" applyBorder="1" applyAlignment="1">
      <alignment horizontal="center" vertical="center"/>
    </xf>
    <xf numFmtId="0" fontId="91" fillId="33" borderId="142" xfId="0" applyFont="1" applyFill="1" applyBorder="1" applyAlignment="1">
      <alignment horizontal="center" vertical="center"/>
    </xf>
    <xf numFmtId="0" fontId="45" fillId="33" borderId="187" xfId="0" applyNumberFormat="1" applyFont="1" applyFill="1" applyBorder="1" applyAlignment="1">
      <alignment horizontal="center" vertical="center"/>
    </xf>
    <xf numFmtId="0" fontId="45" fillId="33" borderId="109" xfId="0" applyNumberFormat="1" applyFont="1" applyFill="1" applyBorder="1" applyAlignment="1">
      <alignment horizontal="center" vertical="center"/>
    </xf>
    <xf numFmtId="0" fontId="45" fillId="33" borderId="149" xfId="0" applyNumberFormat="1" applyFont="1" applyFill="1" applyBorder="1" applyAlignment="1">
      <alignment horizontal="center" vertical="center"/>
    </xf>
    <xf numFmtId="0" fontId="45" fillId="33" borderId="150" xfId="0" applyNumberFormat="1" applyFont="1" applyFill="1" applyBorder="1" applyAlignment="1">
      <alignment horizontal="center" vertical="center"/>
    </xf>
    <xf numFmtId="0" fontId="45" fillId="33" borderId="176" xfId="0" applyFont="1" applyFill="1" applyBorder="1" applyAlignment="1">
      <alignment horizontal="center" vertical="center"/>
    </xf>
    <xf numFmtId="0" fontId="45" fillId="33" borderId="157" xfId="0" applyFont="1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49" fontId="44" fillId="33" borderId="23" xfId="0" applyNumberFormat="1" applyFont="1" applyFill="1" applyBorder="1" applyAlignment="1">
      <alignment horizontal="center" vertical="center" wrapText="1"/>
    </xf>
    <xf numFmtId="49" fontId="44" fillId="33" borderId="18" xfId="0" applyNumberFormat="1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0" fontId="45" fillId="33" borderId="22" xfId="0" applyFont="1" applyFill="1" applyBorder="1" applyAlignment="1">
      <alignment horizontal="center" vertical="center"/>
    </xf>
    <xf numFmtId="0" fontId="45" fillId="33" borderId="20" xfId="0" applyFont="1" applyFill="1" applyBorder="1" applyAlignment="1">
      <alignment horizontal="center" vertical="center"/>
    </xf>
    <xf numFmtId="0" fontId="45" fillId="33" borderId="23" xfId="0" applyFont="1" applyFill="1" applyBorder="1" applyAlignment="1">
      <alignment horizontal="center" vertical="center"/>
    </xf>
    <xf numFmtId="0" fontId="45" fillId="33" borderId="198" xfId="0" applyNumberFormat="1" applyFont="1" applyFill="1" applyBorder="1" applyAlignment="1">
      <alignment horizontal="center" vertical="center"/>
    </xf>
    <xf numFmtId="0" fontId="45" fillId="33" borderId="199" xfId="0" applyNumberFormat="1" applyFont="1" applyFill="1" applyBorder="1" applyAlignment="1">
      <alignment horizontal="center" vertical="center"/>
    </xf>
    <xf numFmtId="0" fontId="45" fillId="33" borderId="191" xfId="0" applyNumberFormat="1" applyFont="1" applyFill="1" applyBorder="1" applyAlignment="1">
      <alignment horizontal="center" vertical="center"/>
    </xf>
    <xf numFmtId="0" fontId="45" fillId="33" borderId="193" xfId="0" applyNumberFormat="1" applyFont="1" applyFill="1" applyBorder="1" applyAlignment="1">
      <alignment horizontal="center" vertical="center"/>
    </xf>
    <xf numFmtId="0" fontId="45" fillId="33" borderId="190" xfId="0" applyFont="1" applyFill="1" applyBorder="1" applyAlignment="1">
      <alignment horizontal="center" vertical="center"/>
    </xf>
    <xf numFmtId="0" fontId="45" fillId="33" borderId="198" xfId="0" applyFont="1" applyFill="1" applyBorder="1" applyAlignment="1">
      <alignment horizontal="center" vertical="center"/>
    </xf>
    <xf numFmtId="0" fontId="43" fillId="33" borderId="60" xfId="0" applyFont="1" applyFill="1" applyBorder="1" applyAlignment="1">
      <alignment horizontal="center" vertical="center"/>
    </xf>
    <xf numFmtId="0" fontId="43" fillId="33" borderId="125" xfId="0" applyFont="1" applyFill="1" applyBorder="1" applyAlignment="1">
      <alignment horizontal="center" vertical="center"/>
    </xf>
    <xf numFmtId="0" fontId="43" fillId="33" borderId="120" xfId="0" applyFont="1" applyFill="1" applyBorder="1" applyAlignment="1">
      <alignment horizontal="center" vertical="center"/>
    </xf>
    <xf numFmtId="49" fontId="44" fillId="33" borderId="96" xfId="0" applyNumberFormat="1" applyFont="1" applyFill="1" applyBorder="1" applyAlignment="1">
      <alignment horizontal="center" vertical="center" wrapText="1"/>
    </xf>
    <xf numFmtId="49" fontId="44" fillId="33" borderId="104" xfId="0" applyNumberFormat="1" applyFont="1" applyFill="1" applyBorder="1" applyAlignment="1">
      <alignment horizontal="center" vertical="center" wrapText="1"/>
    </xf>
    <xf numFmtId="0" fontId="45" fillId="33" borderId="50" xfId="0" applyFont="1" applyFill="1" applyBorder="1" applyAlignment="1">
      <alignment horizontal="center" vertical="center"/>
    </xf>
    <xf numFmtId="0" fontId="45" fillId="33" borderId="25" xfId="0" applyFont="1" applyFill="1" applyBorder="1" applyAlignment="1">
      <alignment horizontal="center" vertical="center"/>
    </xf>
    <xf numFmtId="0" fontId="45" fillId="33" borderId="51" xfId="0" applyFont="1" applyFill="1" applyBorder="1" applyAlignment="1">
      <alignment horizontal="center" vertical="center"/>
    </xf>
    <xf numFmtId="0" fontId="45" fillId="33" borderId="37" xfId="0" applyFont="1" applyFill="1" applyBorder="1" applyAlignment="1">
      <alignment horizontal="center" vertical="center"/>
    </xf>
    <xf numFmtId="0" fontId="45" fillId="33" borderId="96" xfId="0" applyFont="1" applyFill="1" applyBorder="1" applyAlignment="1">
      <alignment horizontal="center" vertical="center"/>
    </xf>
    <xf numFmtId="0" fontId="45" fillId="33" borderId="107" xfId="0" applyFont="1" applyFill="1" applyBorder="1" applyAlignment="1">
      <alignment horizontal="center" vertical="center"/>
    </xf>
    <xf numFmtId="0" fontId="45" fillId="33" borderId="174" xfId="0" applyFont="1" applyFill="1" applyBorder="1" applyAlignment="1">
      <alignment horizontal="center" vertical="center"/>
    </xf>
    <xf numFmtId="0" fontId="45" fillId="33" borderId="91" xfId="0" applyFont="1" applyFill="1" applyBorder="1" applyAlignment="1">
      <alignment horizontal="center" vertical="center"/>
    </xf>
    <xf numFmtId="0" fontId="45" fillId="33" borderId="116" xfId="0" applyFont="1" applyFill="1" applyBorder="1" applyAlignment="1">
      <alignment horizontal="center" vertical="center"/>
    </xf>
    <xf numFmtId="0" fontId="45" fillId="33" borderId="159" xfId="0" applyFont="1" applyFill="1" applyBorder="1" applyAlignment="1">
      <alignment horizontal="center" vertical="center"/>
    </xf>
    <xf numFmtId="0" fontId="45" fillId="33" borderId="127" xfId="0" applyFont="1" applyFill="1" applyBorder="1" applyAlignment="1">
      <alignment horizontal="center" vertical="center"/>
    </xf>
    <xf numFmtId="0" fontId="45" fillId="33" borderId="128" xfId="0" applyFont="1" applyFill="1" applyBorder="1" applyAlignment="1">
      <alignment horizontal="center" vertical="center"/>
    </xf>
    <xf numFmtId="0" fontId="45" fillId="33" borderId="168" xfId="0" applyFont="1" applyFill="1" applyBorder="1" applyAlignment="1">
      <alignment horizontal="center" vertical="center"/>
    </xf>
    <xf numFmtId="0" fontId="45" fillId="33" borderId="78" xfId="0" applyFont="1" applyFill="1" applyBorder="1" applyAlignment="1">
      <alignment horizontal="center" vertical="center"/>
    </xf>
    <xf numFmtId="0" fontId="45" fillId="33" borderId="158" xfId="0" applyFont="1" applyFill="1" applyBorder="1" applyAlignment="1">
      <alignment horizontal="center" vertical="center"/>
    </xf>
    <xf numFmtId="0" fontId="45" fillId="33" borderId="161" xfId="0" applyFont="1" applyFill="1" applyBorder="1" applyAlignment="1">
      <alignment horizontal="center" vertical="center"/>
    </xf>
    <xf numFmtId="0" fontId="45" fillId="33" borderId="208" xfId="0" applyFont="1" applyFill="1" applyBorder="1" applyAlignment="1">
      <alignment horizontal="center" vertical="center"/>
    </xf>
    <xf numFmtId="0" fontId="45" fillId="33" borderId="162" xfId="0" applyFont="1" applyFill="1" applyBorder="1" applyAlignment="1">
      <alignment horizontal="center" vertical="center"/>
    </xf>
    <xf numFmtId="0" fontId="45" fillId="33" borderId="209" xfId="0" applyFont="1" applyFill="1" applyBorder="1" applyAlignment="1">
      <alignment horizontal="center" vertical="center"/>
    </xf>
    <xf numFmtId="0" fontId="45" fillId="33" borderId="170" xfId="0" applyFont="1" applyFill="1" applyBorder="1" applyAlignment="1">
      <alignment horizontal="center" vertical="center"/>
    </xf>
    <xf numFmtId="1" fontId="43" fillId="33" borderId="47" xfId="0" applyNumberFormat="1" applyFont="1" applyFill="1" applyBorder="1" applyAlignment="1">
      <alignment horizontal="center" vertical="center"/>
    </xf>
    <xf numFmtId="1" fontId="43" fillId="33" borderId="119" xfId="0" applyNumberFormat="1" applyFont="1" applyFill="1" applyBorder="1" applyAlignment="1">
      <alignment horizontal="center" vertical="center"/>
    </xf>
    <xf numFmtId="1" fontId="90" fillId="33" borderId="47" xfId="0" applyNumberFormat="1" applyFont="1" applyFill="1" applyBorder="1" applyAlignment="1">
      <alignment horizontal="center" vertical="center"/>
    </xf>
    <xf numFmtId="1" fontId="43" fillId="33" borderId="151" xfId="0" applyNumberFormat="1" applyFont="1" applyFill="1" applyBorder="1" applyAlignment="1">
      <alignment horizontal="center" vertical="center"/>
    </xf>
    <xf numFmtId="0" fontId="43" fillId="33" borderId="151" xfId="0" applyFont="1" applyFill="1" applyBorder="1" applyAlignment="1">
      <alignment horizontal="center" vertical="center"/>
    </xf>
    <xf numFmtId="1" fontId="43" fillId="33" borderId="118" xfId="0" applyNumberFormat="1" applyFont="1" applyFill="1" applyBorder="1" applyAlignment="1">
      <alignment horizontal="center" vertical="center"/>
    </xf>
    <xf numFmtId="1" fontId="43" fillId="33" borderId="121" xfId="0" applyNumberFormat="1" applyFont="1" applyFill="1" applyBorder="1" applyAlignment="1">
      <alignment horizontal="center" vertical="center"/>
    </xf>
    <xf numFmtId="1" fontId="43" fillId="33" borderId="200" xfId="0" applyNumberFormat="1" applyFont="1" applyFill="1" applyBorder="1" applyAlignment="1">
      <alignment horizontal="center" vertical="center"/>
    </xf>
    <xf numFmtId="49" fontId="42" fillId="33" borderId="60" xfId="0" applyNumberFormat="1" applyFont="1" applyFill="1" applyBorder="1" applyAlignment="1">
      <alignment horizontal="center" vertical="center"/>
    </xf>
    <xf numFmtId="0" fontId="50" fillId="33" borderId="61" xfId="0" applyFont="1" applyFill="1" applyBorder="1" applyAlignment="1">
      <alignment/>
    </xf>
    <xf numFmtId="0" fontId="42" fillId="33" borderId="200" xfId="0" applyNumberFormat="1" applyFont="1" applyFill="1" applyBorder="1" applyAlignment="1">
      <alignment horizontal="left" vertical="center"/>
    </xf>
    <xf numFmtId="0" fontId="50" fillId="33" borderId="47" xfId="0" applyFont="1" applyFill="1" applyBorder="1" applyAlignment="1">
      <alignment horizontal="left" vertical="center"/>
    </xf>
    <xf numFmtId="0" fontId="50" fillId="33" borderId="61" xfId="0" applyFont="1" applyFill="1" applyBorder="1" applyAlignment="1">
      <alignment horizontal="left" vertical="center"/>
    </xf>
    <xf numFmtId="0" fontId="50" fillId="33" borderId="121" xfId="0" applyFont="1" applyFill="1" applyBorder="1" applyAlignment="1">
      <alignment horizontal="center" vertical="center"/>
    </xf>
    <xf numFmtId="0" fontId="50" fillId="33" borderId="61" xfId="0" applyFont="1" applyFill="1" applyBorder="1" applyAlignment="1">
      <alignment horizontal="center" vertical="center"/>
    </xf>
    <xf numFmtId="0" fontId="50" fillId="33" borderId="119" xfId="0" applyFont="1" applyFill="1" applyBorder="1" applyAlignment="1">
      <alignment horizontal="center" vertical="center"/>
    </xf>
    <xf numFmtId="0" fontId="90" fillId="33" borderId="123" xfId="0" applyFont="1" applyFill="1" applyBorder="1" applyAlignment="1">
      <alignment horizontal="center" vertical="center"/>
    </xf>
    <xf numFmtId="0" fontId="92" fillId="33" borderId="121" xfId="0" applyFont="1" applyFill="1" applyBorder="1" applyAlignment="1">
      <alignment horizontal="center" vertical="center"/>
    </xf>
    <xf numFmtId="0" fontId="43" fillId="33" borderId="177" xfId="0" applyFont="1" applyFill="1" applyBorder="1" applyAlignment="1">
      <alignment horizontal="center" vertical="center"/>
    </xf>
    <xf numFmtId="0" fontId="50" fillId="33" borderId="155" xfId="0" applyFont="1" applyFill="1" applyBorder="1" applyAlignment="1">
      <alignment horizontal="center" vertical="center"/>
    </xf>
    <xf numFmtId="0" fontId="43" fillId="33" borderId="156" xfId="0" applyFont="1" applyFill="1" applyBorder="1" applyAlignment="1">
      <alignment horizontal="center" vertical="center"/>
    </xf>
    <xf numFmtId="0" fontId="50" fillId="33" borderId="178" xfId="0" applyFont="1" applyFill="1" applyBorder="1" applyAlignment="1">
      <alignment horizontal="center" vertical="center"/>
    </xf>
    <xf numFmtId="0" fontId="44" fillId="33" borderId="88" xfId="0" applyNumberFormat="1" applyFont="1" applyFill="1" applyBorder="1" applyAlignment="1">
      <alignment horizontal="left" vertical="center" wrapText="1"/>
    </xf>
    <xf numFmtId="0" fontId="44" fillId="33" borderId="28" xfId="0" applyNumberFormat="1" applyFont="1" applyFill="1" applyBorder="1" applyAlignment="1">
      <alignment horizontal="left" vertical="center" wrapText="1"/>
    </xf>
    <xf numFmtId="0" fontId="44" fillId="33" borderId="90" xfId="0" applyNumberFormat="1" applyFont="1" applyFill="1" applyBorder="1" applyAlignment="1">
      <alignment horizontal="left" vertical="center" wrapText="1"/>
    </xf>
    <xf numFmtId="0" fontId="45" fillId="33" borderId="101" xfId="0" applyFont="1" applyFill="1" applyBorder="1" applyAlignment="1">
      <alignment horizontal="center" vertical="center"/>
    </xf>
    <xf numFmtId="49" fontId="44" fillId="33" borderId="173" xfId="0" applyNumberFormat="1" applyFont="1" applyFill="1" applyBorder="1" applyAlignment="1">
      <alignment horizontal="center" vertical="center" wrapText="1"/>
    </xf>
    <xf numFmtId="0" fontId="50" fillId="33" borderId="92" xfId="0" applyFont="1" applyFill="1" applyBorder="1" applyAlignment="1">
      <alignment horizontal="center" vertical="center" wrapText="1"/>
    </xf>
    <xf numFmtId="0" fontId="50" fillId="33" borderId="43" xfId="0" applyFont="1" applyFill="1" applyBorder="1" applyAlignment="1">
      <alignment horizontal="left" vertical="center" wrapText="1"/>
    </xf>
    <xf numFmtId="0" fontId="50" fillId="33" borderId="92" xfId="0" applyFont="1" applyFill="1" applyBorder="1" applyAlignment="1">
      <alignment horizontal="left" vertical="center" wrapText="1"/>
    </xf>
    <xf numFmtId="0" fontId="50" fillId="33" borderId="50" xfId="0" applyFont="1" applyFill="1" applyBorder="1" applyAlignment="1">
      <alignment horizontal="center" vertical="center"/>
    </xf>
    <xf numFmtId="0" fontId="45" fillId="33" borderId="104" xfId="0" applyFont="1" applyFill="1" applyBorder="1" applyAlignment="1">
      <alignment horizontal="center" vertical="center" shrinkToFit="1"/>
    </xf>
    <xf numFmtId="0" fontId="50" fillId="33" borderId="92" xfId="0" applyFont="1" applyFill="1" applyBorder="1" applyAlignment="1">
      <alignment horizontal="center" vertical="center" shrinkToFit="1"/>
    </xf>
    <xf numFmtId="0" fontId="45" fillId="33" borderId="43" xfId="0" applyFont="1" applyFill="1" applyBorder="1" applyAlignment="1">
      <alignment horizontal="center"/>
    </xf>
    <xf numFmtId="0" fontId="45" fillId="33" borderId="50" xfId="0" applyFont="1" applyFill="1" applyBorder="1" applyAlignment="1">
      <alignment horizontal="center"/>
    </xf>
    <xf numFmtId="0" fontId="45" fillId="33" borderId="43" xfId="0" applyFont="1" applyFill="1" applyBorder="1" applyAlignment="1">
      <alignment horizontal="center" shrinkToFit="1"/>
    </xf>
    <xf numFmtId="0" fontId="45" fillId="33" borderId="104" xfId="0" applyFont="1" applyFill="1" applyBorder="1" applyAlignment="1">
      <alignment horizontal="center" vertical="center"/>
    </xf>
    <xf numFmtId="0" fontId="50" fillId="33" borderId="43" xfId="0" applyFont="1" applyFill="1" applyBorder="1" applyAlignment="1">
      <alignment horizontal="center" vertical="center" shrinkToFit="1"/>
    </xf>
    <xf numFmtId="0" fontId="50" fillId="33" borderId="92" xfId="0" applyFont="1" applyFill="1" applyBorder="1" applyAlignment="1">
      <alignment horizontal="center" vertical="center"/>
    </xf>
    <xf numFmtId="0" fontId="50" fillId="33" borderId="43" xfId="0" applyFont="1" applyFill="1" applyBorder="1" applyAlignment="1">
      <alignment horizontal="center" vertical="center"/>
    </xf>
    <xf numFmtId="0" fontId="45" fillId="33" borderId="210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1" fontId="42" fillId="33" borderId="118" xfId="0" applyNumberFormat="1" applyFont="1" applyFill="1" applyBorder="1" applyAlignment="1">
      <alignment horizontal="center" vertical="center"/>
    </xf>
    <xf numFmtId="0" fontId="42" fillId="33" borderId="124" xfId="0" applyFont="1" applyFill="1" applyBorder="1" applyAlignment="1">
      <alignment horizontal="center" vertical="center"/>
    </xf>
    <xf numFmtId="1" fontId="42" fillId="33" borderId="47" xfId="0" applyNumberFormat="1" applyFont="1" applyFill="1" applyBorder="1" applyAlignment="1">
      <alignment horizontal="center" vertical="center"/>
    </xf>
    <xf numFmtId="0" fontId="42" fillId="33" borderId="121" xfId="0" applyFont="1" applyFill="1" applyBorder="1" applyAlignment="1">
      <alignment horizontal="center" vertical="center"/>
    </xf>
    <xf numFmtId="1" fontId="42" fillId="33" borderId="119" xfId="0" applyNumberFormat="1" applyFont="1" applyFill="1" applyBorder="1" applyAlignment="1">
      <alignment horizontal="center" vertical="center"/>
    </xf>
    <xf numFmtId="0" fontId="42" fillId="33" borderId="40" xfId="0" applyFont="1" applyFill="1" applyBorder="1" applyAlignment="1">
      <alignment horizontal="center" vertical="center"/>
    </xf>
    <xf numFmtId="0" fontId="42" fillId="33" borderId="117" xfId="0" applyFont="1" applyFill="1" applyBorder="1" applyAlignment="1">
      <alignment horizontal="center" vertical="center"/>
    </xf>
    <xf numFmtId="1" fontId="90" fillId="33" borderId="201" xfId="0" applyNumberFormat="1" applyFont="1" applyFill="1" applyBorder="1" applyAlignment="1">
      <alignment horizontal="center" vertical="center"/>
    </xf>
    <xf numFmtId="1" fontId="45" fillId="33" borderId="50" xfId="0" applyNumberFormat="1" applyFont="1" applyFill="1" applyBorder="1" applyAlignment="1">
      <alignment horizontal="center" vertical="center"/>
    </xf>
    <xf numFmtId="1" fontId="45" fillId="33" borderId="25" xfId="0" applyNumberFormat="1" applyFont="1" applyFill="1" applyBorder="1" applyAlignment="1">
      <alignment horizontal="center" vertical="center"/>
    </xf>
    <xf numFmtId="1" fontId="45" fillId="33" borderId="51" xfId="0" applyNumberFormat="1" applyFont="1" applyFill="1" applyBorder="1" applyAlignment="1">
      <alignment horizontal="center" vertical="center"/>
    </xf>
    <xf numFmtId="1" fontId="45" fillId="33" borderId="149" xfId="0" applyNumberFormat="1" applyFont="1" applyFill="1" applyBorder="1" applyAlignment="1">
      <alignment horizontal="center" vertical="center"/>
    </xf>
    <xf numFmtId="1" fontId="45" fillId="33" borderId="150" xfId="0" applyNumberFormat="1" applyFont="1" applyFill="1" applyBorder="1" applyAlignment="1">
      <alignment horizontal="center" vertical="center"/>
    </xf>
    <xf numFmtId="1" fontId="45" fillId="33" borderId="116" xfId="0" applyNumberFormat="1" applyFont="1" applyFill="1" applyBorder="1" applyAlignment="1">
      <alignment horizontal="center" vertical="center"/>
    </xf>
    <xf numFmtId="1" fontId="45" fillId="33" borderId="37" xfId="0" applyNumberFormat="1" applyFont="1" applyFill="1" applyBorder="1" applyAlignment="1">
      <alignment horizontal="center" vertical="center"/>
    </xf>
    <xf numFmtId="1" fontId="45" fillId="33" borderId="96" xfId="0" applyNumberFormat="1" applyFont="1" applyFill="1" applyBorder="1" applyAlignment="1">
      <alignment horizontal="center" vertical="center"/>
    </xf>
    <xf numFmtId="1" fontId="45" fillId="33" borderId="174" xfId="0" applyNumberFormat="1" applyFont="1" applyFill="1" applyBorder="1" applyAlignment="1">
      <alignment horizontal="center" vertical="center"/>
    </xf>
    <xf numFmtId="1" fontId="45" fillId="33" borderId="107" xfId="0" applyNumberFormat="1" applyFont="1" applyFill="1" applyBorder="1" applyAlignment="1">
      <alignment horizontal="center" vertical="center"/>
    </xf>
    <xf numFmtId="1" fontId="45" fillId="33" borderId="172" xfId="0" applyNumberFormat="1" applyFont="1" applyFill="1" applyBorder="1" applyAlignment="1">
      <alignment horizontal="center" vertical="center"/>
    </xf>
    <xf numFmtId="1" fontId="45" fillId="33" borderId="171" xfId="0" applyNumberFormat="1" applyFont="1" applyFill="1" applyBorder="1" applyAlignment="1">
      <alignment horizontal="center" vertical="center"/>
    </xf>
    <xf numFmtId="1" fontId="45" fillId="33" borderId="202" xfId="0" applyNumberFormat="1" applyFont="1" applyFill="1" applyBorder="1" applyAlignment="1">
      <alignment horizontal="center" vertical="center"/>
    </xf>
    <xf numFmtId="0" fontId="0" fillId="33" borderId="43" xfId="0" applyFill="1" applyBorder="1" applyAlignment="1">
      <alignment horizontal="center"/>
    </xf>
    <xf numFmtId="0" fontId="0" fillId="33" borderId="50" xfId="0" applyFill="1" applyBorder="1" applyAlignment="1">
      <alignment horizontal="center"/>
    </xf>
    <xf numFmtId="0" fontId="0" fillId="33" borderId="104" xfId="0" applyFill="1" applyBorder="1" applyAlignment="1">
      <alignment horizontal="center"/>
    </xf>
    <xf numFmtId="0" fontId="0" fillId="33" borderId="116" xfId="0" applyFill="1" applyBorder="1" applyAlignment="1">
      <alignment horizontal="center"/>
    </xf>
    <xf numFmtId="0" fontId="44" fillId="33" borderId="25" xfId="0" applyFont="1" applyFill="1" applyBorder="1" applyAlignment="1">
      <alignment horizontal="center" vertical="center"/>
    </xf>
    <xf numFmtId="0" fontId="44" fillId="33" borderId="51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45" fillId="33" borderId="2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5" xfId="0" applyFont="1" applyFill="1" applyBorder="1" applyAlignment="1">
      <alignment horizontal="center" vertical="center"/>
    </xf>
    <xf numFmtId="0" fontId="2" fillId="33" borderId="106" xfId="0" applyFont="1" applyFill="1" applyBorder="1" applyAlignment="1">
      <alignment horizontal="center" vertical="center"/>
    </xf>
    <xf numFmtId="0" fontId="2" fillId="33" borderId="179" xfId="0" applyFont="1" applyFill="1" applyBorder="1" applyAlignment="1">
      <alignment horizontal="center" vertical="center"/>
    </xf>
    <xf numFmtId="0" fontId="2" fillId="33" borderId="63" xfId="0" applyFont="1" applyFill="1" applyBorder="1" applyAlignment="1">
      <alignment horizontal="center" vertical="center"/>
    </xf>
    <xf numFmtId="0" fontId="45" fillId="33" borderId="97" xfId="0" applyFont="1" applyFill="1" applyBorder="1" applyAlignment="1">
      <alignment horizontal="center" vertical="center"/>
    </xf>
    <xf numFmtId="0" fontId="45" fillId="33" borderId="113" xfId="0" applyFont="1" applyFill="1" applyBorder="1" applyAlignment="1">
      <alignment horizontal="center" vertical="center"/>
    </xf>
    <xf numFmtId="0" fontId="45" fillId="33" borderId="68" xfId="0" applyFont="1" applyFill="1" applyBorder="1" applyAlignment="1">
      <alignment horizontal="center" vertical="center"/>
    </xf>
    <xf numFmtId="0" fontId="45" fillId="33" borderId="48" xfId="0" applyFont="1" applyFill="1" applyBorder="1" applyAlignment="1">
      <alignment horizontal="center" vertical="center"/>
    </xf>
    <xf numFmtId="0" fontId="45" fillId="33" borderId="113" xfId="0" applyFont="1" applyFill="1" applyBorder="1" applyAlignment="1">
      <alignment horizontal="center" vertical="center"/>
    </xf>
    <xf numFmtId="0" fontId="41" fillId="33" borderId="36" xfId="0" applyFont="1" applyFill="1" applyBorder="1" applyAlignment="1">
      <alignment horizontal="center" vertical="center"/>
    </xf>
    <xf numFmtId="0" fontId="41" fillId="33" borderId="31" xfId="0" applyFont="1" applyFill="1" applyBorder="1" applyAlignment="1">
      <alignment horizontal="center" vertical="center"/>
    </xf>
    <xf numFmtId="0" fontId="41" fillId="33" borderId="211" xfId="0" applyFont="1" applyFill="1" applyBorder="1" applyAlignment="1">
      <alignment horizontal="center" vertical="center"/>
    </xf>
    <xf numFmtId="0" fontId="41" fillId="33" borderId="212" xfId="0" applyFont="1" applyFill="1" applyBorder="1" applyAlignment="1">
      <alignment horizontal="center" vertical="center"/>
    </xf>
    <xf numFmtId="0" fontId="41" fillId="33" borderId="62" xfId="0" applyFont="1" applyFill="1" applyBorder="1" applyAlignment="1">
      <alignment horizontal="center" vertical="center"/>
    </xf>
    <xf numFmtId="0" fontId="41" fillId="33" borderId="213" xfId="0" applyFont="1" applyFill="1" applyBorder="1" applyAlignment="1">
      <alignment horizontal="center" vertical="center"/>
    </xf>
    <xf numFmtId="0" fontId="41" fillId="33" borderId="214" xfId="0" applyFont="1" applyFill="1" applyBorder="1" applyAlignment="1">
      <alignment horizontal="center" vertical="center"/>
    </xf>
    <xf numFmtId="0" fontId="41" fillId="33" borderId="59" xfId="0" applyFont="1" applyFill="1" applyBorder="1" applyAlignment="1">
      <alignment horizontal="center" vertical="center"/>
    </xf>
    <xf numFmtId="0" fontId="41" fillId="33" borderId="76" xfId="0" applyFont="1" applyFill="1" applyBorder="1" applyAlignment="1">
      <alignment horizontal="center" vertical="center"/>
    </xf>
    <xf numFmtId="0" fontId="41" fillId="33" borderId="32" xfId="0" applyFont="1" applyFill="1" applyBorder="1" applyAlignment="1">
      <alignment horizontal="center" vertical="center"/>
    </xf>
    <xf numFmtId="49" fontId="44" fillId="33" borderId="161" xfId="0" applyNumberFormat="1" applyFont="1" applyFill="1" applyBorder="1" applyAlignment="1">
      <alignment horizontal="center" vertical="center" wrapText="1"/>
    </xf>
    <xf numFmtId="49" fontId="44" fillId="33" borderId="160" xfId="0" applyNumberFormat="1" applyFont="1" applyFill="1" applyBorder="1" applyAlignment="1">
      <alignment horizontal="center" vertical="center" wrapText="1"/>
    </xf>
    <xf numFmtId="0" fontId="44" fillId="33" borderId="59" xfId="0" applyNumberFormat="1" applyFont="1" applyFill="1" applyBorder="1" applyAlignment="1">
      <alignment horizontal="left" vertical="center" wrapText="1"/>
    </xf>
    <xf numFmtId="0" fontId="44" fillId="33" borderId="36" xfId="0" applyNumberFormat="1" applyFont="1" applyFill="1" applyBorder="1" applyAlignment="1">
      <alignment horizontal="left" vertical="center" wrapText="1"/>
    </xf>
    <xf numFmtId="0" fontId="44" fillId="33" borderId="70" xfId="0" applyNumberFormat="1" applyFont="1" applyFill="1" applyBorder="1" applyAlignment="1">
      <alignment horizontal="left" vertical="center" wrapText="1"/>
    </xf>
    <xf numFmtId="0" fontId="45" fillId="33" borderId="31" xfId="0" applyFont="1" applyFill="1" applyBorder="1" applyAlignment="1">
      <alignment horizontal="center" vertical="center"/>
    </xf>
    <xf numFmtId="0" fontId="45" fillId="33" borderId="32" xfId="0" applyFont="1" applyFill="1" applyBorder="1" applyAlignment="1">
      <alignment horizontal="center" vertical="center"/>
    </xf>
    <xf numFmtId="49" fontId="45" fillId="33" borderId="32" xfId="0" applyNumberFormat="1" applyFont="1" applyFill="1" applyBorder="1" applyAlignment="1">
      <alignment horizontal="center" vertical="center"/>
    </xf>
    <xf numFmtId="49" fontId="45" fillId="33" borderId="215" xfId="0" applyNumberFormat="1" applyFont="1" applyFill="1" applyBorder="1" applyAlignment="1">
      <alignment horizontal="center" vertical="center"/>
    </xf>
    <xf numFmtId="0" fontId="45" fillId="33" borderId="36" xfId="0" applyFont="1" applyFill="1" applyBorder="1" applyAlignment="1">
      <alignment horizontal="center" vertical="center"/>
    </xf>
    <xf numFmtId="0" fontId="45" fillId="33" borderId="211" xfId="0" applyFont="1" applyFill="1" applyBorder="1" applyAlignment="1">
      <alignment horizontal="center" vertical="center"/>
    </xf>
    <xf numFmtId="0" fontId="45" fillId="33" borderId="212" xfId="0" applyFont="1" applyFill="1" applyBorder="1" applyAlignment="1">
      <alignment horizontal="center" vertical="center"/>
    </xf>
    <xf numFmtId="0" fontId="45" fillId="33" borderId="62" xfId="0" applyFont="1" applyFill="1" applyBorder="1" applyAlignment="1">
      <alignment horizontal="center" vertical="center"/>
    </xf>
    <xf numFmtId="0" fontId="45" fillId="33" borderId="213" xfId="0" applyFont="1" applyFill="1" applyBorder="1" applyAlignment="1">
      <alignment horizontal="center" vertical="center"/>
    </xf>
    <xf numFmtId="0" fontId="45" fillId="33" borderId="214" xfId="0" applyFont="1" applyFill="1" applyBorder="1" applyAlignment="1">
      <alignment horizontal="center" vertical="center"/>
    </xf>
    <xf numFmtId="0" fontId="45" fillId="33" borderId="59" xfId="0" applyFont="1" applyFill="1" applyBorder="1" applyAlignment="1">
      <alignment horizontal="center" vertical="center"/>
    </xf>
    <xf numFmtId="0" fontId="45" fillId="33" borderId="140" xfId="0" applyFont="1" applyFill="1" applyBorder="1" applyAlignment="1">
      <alignment horizontal="center" vertical="center"/>
    </xf>
    <xf numFmtId="0" fontId="45" fillId="33" borderId="59" xfId="0" applyFont="1" applyFill="1" applyBorder="1" applyAlignment="1">
      <alignment horizontal="center" vertical="center"/>
    </xf>
    <xf numFmtId="0" fontId="45" fillId="33" borderId="62" xfId="0" applyFont="1" applyFill="1" applyBorder="1" applyAlignment="1">
      <alignment horizontal="center" vertical="center"/>
    </xf>
    <xf numFmtId="49" fontId="44" fillId="33" borderId="216" xfId="0" applyNumberFormat="1" applyFont="1" applyFill="1" applyBorder="1" applyAlignment="1">
      <alignment horizontal="center" vertical="center" wrapText="1"/>
    </xf>
    <xf numFmtId="49" fontId="44" fillId="33" borderId="57" xfId="0" applyNumberFormat="1" applyFont="1" applyFill="1" applyBorder="1" applyAlignment="1">
      <alignment horizontal="center" vertical="center" wrapText="1"/>
    </xf>
    <xf numFmtId="0" fontId="45" fillId="33" borderId="45" xfId="0" applyFont="1" applyFill="1" applyBorder="1" applyAlignment="1">
      <alignment horizontal="center" vertical="center"/>
    </xf>
    <xf numFmtId="0" fontId="45" fillId="33" borderId="141" xfId="0" applyFont="1" applyFill="1" applyBorder="1" applyAlignment="1">
      <alignment horizontal="center" vertical="center"/>
    </xf>
    <xf numFmtId="0" fontId="45" fillId="33" borderId="146" xfId="0" applyFont="1" applyFill="1" applyBorder="1" applyAlignment="1">
      <alignment horizontal="center" vertical="center"/>
    </xf>
    <xf numFmtId="0" fontId="45" fillId="33" borderId="57" xfId="0" applyFont="1" applyFill="1" applyBorder="1" applyAlignment="1">
      <alignment horizontal="center" vertical="center"/>
    </xf>
    <xf numFmtId="17" fontId="41" fillId="33" borderId="146" xfId="0" applyNumberFormat="1" applyFont="1" applyFill="1" applyBorder="1" applyAlignment="1">
      <alignment horizontal="center" vertical="center"/>
    </xf>
    <xf numFmtId="0" fontId="41" fillId="33" borderId="57" xfId="0" applyFont="1" applyFill="1" applyBorder="1" applyAlignment="1">
      <alignment horizontal="center" vertical="center"/>
    </xf>
    <xf numFmtId="0" fontId="41" fillId="33" borderId="216" xfId="0" applyFont="1" applyFill="1" applyBorder="1" applyAlignment="1">
      <alignment horizontal="center" vertical="center"/>
    </xf>
    <xf numFmtId="0" fontId="43" fillId="33" borderId="49" xfId="0" applyFont="1" applyFill="1" applyBorder="1" applyAlignment="1">
      <alignment horizontal="center" vertical="center"/>
    </xf>
    <xf numFmtId="0" fontId="43" fillId="33" borderId="36" xfId="0" applyFont="1" applyFill="1" applyBorder="1" applyAlignment="1">
      <alignment horizontal="center" vertical="center"/>
    </xf>
    <xf numFmtId="0" fontId="43" fillId="33" borderId="62" xfId="0" applyFont="1" applyFill="1" applyBorder="1" applyAlignment="1">
      <alignment horizontal="center" vertical="center"/>
    </xf>
    <xf numFmtId="49" fontId="44" fillId="33" borderId="94" xfId="0" applyNumberFormat="1" applyFont="1" applyFill="1" applyBorder="1" applyAlignment="1">
      <alignment horizontal="center" vertical="center" wrapText="1"/>
    </xf>
    <xf numFmtId="49" fontId="44" fillId="33" borderId="28" xfId="0" applyNumberFormat="1" applyFont="1" applyFill="1" applyBorder="1" applyAlignment="1">
      <alignment horizontal="center" vertical="center" wrapText="1"/>
    </xf>
    <xf numFmtId="49" fontId="45" fillId="33" borderId="29" xfId="0" applyNumberFormat="1" applyFont="1" applyFill="1" applyBorder="1" applyAlignment="1">
      <alignment horizontal="center" vertical="center"/>
    </xf>
    <xf numFmtId="49" fontId="45" fillId="33" borderId="27" xfId="0" applyNumberFormat="1" applyFont="1" applyFill="1" applyBorder="1" applyAlignment="1">
      <alignment horizontal="center" vertical="center"/>
    </xf>
    <xf numFmtId="49" fontId="45" fillId="33" borderId="80" xfId="0" applyNumberFormat="1" applyFont="1" applyFill="1" applyBorder="1" applyAlignment="1">
      <alignment horizontal="center" vertical="center"/>
    </xf>
    <xf numFmtId="0" fontId="45" fillId="33" borderId="94" xfId="0" applyFont="1" applyFill="1" applyBorder="1" applyAlignment="1">
      <alignment horizontal="center" vertical="center"/>
    </xf>
    <xf numFmtId="0" fontId="45" fillId="33" borderId="160" xfId="0" applyFont="1" applyFill="1" applyBorder="1" applyAlignment="1">
      <alignment horizontal="center" vertical="center"/>
    </xf>
    <xf numFmtId="0" fontId="45" fillId="33" borderId="81" xfId="0" applyFont="1" applyFill="1" applyBorder="1" applyAlignment="1">
      <alignment horizontal="center" vertical="center"/>
    </xf>
    <xf numFmtId="0" fontId="45" fillId="33" borderId="83" xfId="0" applyFont="1" applyFill="1" applyBorder="1" applyAlignment="1">
      <alignment horizontal="center" vertical="center"/>
    </xf>
    <xf numFmtId="0" fontId="45" fillId="33" borderId="66" xfId="0" applyFont="1" applyFill="1" applyBorder="1" applyAlignment="1">
      <alignment horizontal="center" vertical="center"/>
    </xf>
    <xf numFmtId="0" fontId="45" fillId="33" borderId="82" xfId="0" applyFont="1" applyFill="1" applyBorder="1" applyAlignment="1">
      <alignment horizontal="center" vertical="center"/>
    </xf>
    <xf numFmtId="0" fontId="45" fillId="33" borderId="83" xfId="0" applyFont="1" applyFill="1" applyBorder="1" applyAlignment="1">
      <alignment horizontal="center" vertical="center"/>
    </xf>
    <xf numFmtId="49" fontId="44" fillId="33" borderId="43" xfId="0" applyNumberFormat="1" applyFont="1" applyFill="1" applyBorder="1" applyAlignment="1">
      <alignment horizontal="center" vertical="center" wrapText="1"/>
    </xf>
    <xf numFmtId="49" fontId="45" fillId="33" borderId="127" xfId="0" applyNumberFormat="1" applyFont="1" applyFill="1" applyBorder="1" applyAlignment="1">
      <alignment horizontal="center" vertical="center"/>
    </xf>
    <xf numFmtId="49" fontId="45" fillId="33" borderId="128" xfId="0" applyNumberFormat="1" applyFont="1" applyFill="1" applyBorder="1" applyAlignment="1">
      <alignment horizontal="center" vertical="center"/>
    </xf>
    <xf numFmtId="0" fontId="45" fillId="33" borderId="92" xfId="0" applyFont="1" applyFill="1" applyBorder="1" applyAlignment="1">
      <alignment horizontal="center" vertical="center"/>
    </xf>
    <xf numFmtId="0" fontId="45" fillId="33" borderId="77" xfId="0" applyFont="1" applyFill="1" applyBorder="1" applyAlignment="1">
      <alignment horizontal="center" vertical="center"/>
    </xf>
    <xf numFmtId="0" fontId="45" fillId="33" borderId="105" xfId="0" applyFont="1" applyFill="1" applyBorder="1" applyAlignment="1">
      <alignment horizontal="center" vertical="center"/>
    </xf>
    <xf numFmtId="0" fontId="45" fillId="33" borderId="145" xfId="0" applyFont="1" applyFill="1" applyBorder="1" applyAlignment="1">
      <alignment horizontal="center" vertical="center"/>
    </xf>
    <xf numFmtId="0" fontId="45" fillId="33" borderId="179" xfId="0" applyFont="1" applyFill="1" applyBorder="1" applyAlignment="1">
      <alignment horizontal="center" vertical="center"/>
    </xf>
    <xf numFmtId="0" fontId="45" fillId="33" borderId="90" xfId="0" applyFont="1" applyFill="1" applyBorder="1" applyAlignment="1">
      <alignment horizontal="center" vertical="center"/>
    </xf>
    <xf numFmtId="0" fontId="45" fillId="33" borderId="106" xfId="0" applyFont="1" applyFill="1" applyBorder="1" applyAlignment="1">
      <alignment horizontal="center" vertical="center"/>
    </xf>
    <xf numFmtId="0" fontId="45" fillId="33" borderId="42" xfId="0" applyFont="1" applyFill="1" applyBorder="1" applyAlignment="1">
      <alignment horizontal="center" vertical="center"/>
    </xf>
    <xf numFmtId="0" fontId="45" fillId="33" borderId="44" xfId="0" applyFont="1" applyFill="1" applyBorder="1" applyAlignment="1">
      <alignment horizontal="center" vertical="center"/>
    </xf>
    <xf numFmtId="0" fontId="41" fillId="33" borderId="84" xfId="0" applyFont="1" applyFill="1" applyBorder="1" applyAlignment="1">
      <alignment/>
    </xf>
    <xf numFmtId="0" fontId="41" fillId="33" borderId="30" xfId="0" applyFont="1" applyFill="1" applyBorder="1" applyAlignment="1">
      <alignment/>
    </xf>
    <xf numFmtId="49" fontId="40" fillId="33" borderId="76" xfId="0" applyNumberFormat="1" applyFont="1" applyFill="1" applyBorder="1" applyAlignment="1">
      <alignment horizontal="left" vertical="center" wrapText="1"/>
    </xf>
    <xf numFmtId="49" fontId="40" fillId="33" borderId="36" xfId="0" applyNumberFormat="1" applyFont="1" applyFill="1" applyBorder="1" applyAlignment="1">
      <alignment horizontal="left" vertical="center" wrapText="1"/>
    </xf>
    <xf numFmtId="49" fontId="40" fillId="33" borderId="70" xfId="0" applyNumberFormat="1" applyFont="1" applyFill="1" applyBorder="1" applyAlignment="1">
      <alignment horizontal="left" vertical="center" wrapText="1"/>
    </xf>
    <xf numFmtId="1" fontId="41" fillId="33" borderId="217" xfId="0" applyNumberFormat="1" applyFont="1" applyFill="1" applyBorder="1" applyAlignment="1">
      <alignment horizontal="center"/>
    </xf>
    <xf numFmtId="0" fontId="41" fillId="33" borderId="30" xfId="0" applyFont="1" applyFill="1" applyBorder="1" applyAlignment="1">
      <alignment horizontal="center"/>
    </xf>
    <xf numFmtId="1" fontId="41" fillId="33" borderId="30" xfId="0" applyNumberFormat="1" applyFont="1" applyFill="1" applyBorder="1" applyAlignment="1">
      <alignment horizontal="center"/>
    </xf>
    <xf numFmtId="0" fontId="41" fillId="33" borderId="110" xfId="0" applyFont="1" applyFill="1" applyBorder="1" applyAlignment="1">
      <alignment horizontal="center"/>
    </xf>
    <xf numFmtId="1" fontId="41" fillId="33" borderId="76" xfId="0" applyNumberFormat="1" applyFont="1" applyFill="1" applyBorder="1" applyAlignment="1">
      <alignment horizontal="center" vertical="center"/>
    </xf>
    <xf numFmtId="0" fontId="50" fillId="33" borderId="62" xfId="0" applyFont="1" applyFill="1" applyBorder="1" applyAlignment="1">
      <alignment horizontal="center" vertical="center"/>
    </xf>
    <xf numFmtId="1" fontId="41" fillId="33" borderId="83" xfId="0" applyNumberFormat="1" applyFont="1" applyFill="1" applyBorder="1" applyAlignment="1">
      <alignment horizontal="center" vertical="center"/>
    </xf>
    <xf numFmtId="0" fontId="41" fillId="33" borderId="84" xfId="0" applyFont="1" applyFill="1" applyBorder="1" applyAlignment="1">
      <alignment horizontal="center" vertical="center"/>
    </xf>
    <xf numFmtId="1" fontId="41" fillId="33" borderId="36" xfId="0" applyNumberFormat="1" applyFont="1" applyFill="1" applyBorder="1" applyAlignment="1">
      <alignment horizontal="center" vertical="center"/>
    </xf>
    <xf numFmtId="0" fontId="50" fillId="33" borderId="31" xfId="0" applyFont="1" applyFill="1" applyBorder="1" applyAlignment="1">
      <alignment horizontal="center" vertical="center"/>
    </xf>
    <xf numFmtId="0" fontId="41" fillId="33" borderId="67" xfId="0" applyFont="1" applyFill="1" applyBorder="1" applyAlignment="1">
      <alignment horizontal="center" vertical="center"/>
    </xf>
    <xf numFmtId="1" fontId="41" fillId="33" borderId="30" xfId="0" applyNumberFormat="1" applyFont="1" applyFill="1" applyBorder="1" applyAlignment="1">
      <alignment horizontal="center" vertical="center"/>
    </xf>
    <xf numFmtId="0" fontId="41" fillId="33" borderId="218" xfId="0" applyFont="1" applyFill="1" applyBorder="1" applyAlignment="1">
      <alignment horizontal="center" vertical="center"/>
    </xf>
    <xf numFmtId="0" fontId="41" fillId="33" borderId="110" xfId="0" applyFont="1" applyFill="1" applyBorder="1" applyAlignment="1">
      <alignment horizontal="center" vertical="center"/>
    </xf>
    <xf numFmtId="1" fontId="41" fillId="33" borderId="59" xfId="0" applyNumberFormat="1" applyFont="1" applyFill="1" applyBorder="1" applyAlignment="1">
      <alignment horizontal="center" vertical="center"/>
    </xf>
    <xf numFmtId="1" fontId="41" fillId="33" borderId="62" xfId="0" applyNumberFormat="1" applyFont="1" applyFill="1" applyBorder="1" applyAlignment="1">
      <alignment horizontal="center" vertical="center"/>
    </xf>
    <xf numFmtId="1" fontId="41" fillId="33" borderId="49" xfId="0" applyNumberFormat="1" applyFont="1" applyFill="1" applyBorder="1" applyAlignment="1">
      <alignment horizontal="center"/>
    </xf>
    <xf numFmtId="1" fontId="41" fillId="33" borderId="36" xfId="0" applyNumberFormat="1" applyFont="1" applyFill="1" applyBorder="1" applyAlignment="1">
      <alignment horizontal="center"/>
    </xf>
    <xf numFmtId="1" fontId="41" fillId="33" borderId="62" xfId="0" applyNumberFormat="1" applyFont="1" applyFill="1" applyBorder="1" applyAlignment="1">
      <alignment horizontal="center"/>
    </xf>
    <xf numFmtId="0" fontId="41" fillId="33" borderId="100" xfId="0" applyFont="1" applyFill="1" applyBorder="1" applyAlignment="1">
      <alignment/>
    </xf>
    <xf numFmtId="0" fontId="41" fillId="33" borderId="26" xfId="0" applyFont="1" applyFill="1" applyBorder="1" applyAlignment="1">
      <alignment/>
    </xf>
    <xf numFmtId="49" fontId="40" fillId="33" borderId="179" xfId="0" applyNumberFormat="1" applyFont="1" applyFill="1" applyBorder="1" applyAlignment="1">
      <alignment horizontal="left" vertical="center" wrapText="1"/>
    </xf>
    <xf numFmtId="49" fontId="40" fillId="33" borderId="10" xfId="0" applyNumberFormat="1" applyFont="1" applyFill="1" applyBorder="1" applyAlignment="1">
      <alignment horizontal="left" vertical="center" wrapText="1"/>
    </xf>
    <xf numFmtId="49" fontId="40" fillId="33" borderId="11" xfId="0" applyNumberFormat="1" applyFont="1" applyFill="1" applyBorder="1" applyAlignment="1">
      <alignment horizontal="left" vertical="center" wrapText="1"/>
    </xf>
    <xf numFmtId="0" fontId="41" fillId="33" borderId="106" xfId="0" applyFont="1" applyFill="1" applyBorder="1" applyAlignment="1">
      <alignment horizontal="center"/>
    </xf>
    <xf numFmtId="0" fontId="41" fillId="33" borderId="26" xfId="0" applyFont="1" applyFill="1" applyBorder="1" applyAlignment="1">
      <alignment horizontal="center"/>
    </xf>
    <xf numFmtId="0" fontId="41" fillId="33" borderId="98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 vertical="center"/>
    </xf>
    <xf numFmtId="0" fontId="41" fillId="33" borderId="111" xfId="0" applyFont="1" applyFill="1" applyBorder="1" applyAlignment="1">
      <alignment horizontal="center" vertical="center"/>
    </xf>
    <xf numFmtId="0" fontId="41" fillId="33" borderId="179" xfId="0" applyFont="1" applyFill="1" applyBorder="1" applyAlignment="1">
      <alignment horizontal="center" vertical="center"/>
    </xf>
    <xf numFmtId="0" fontId="50" fillId="33" borderId="63" xfId="0" applyFont="1" applyFill="1" applyBorder="1" applyAlignment="1">
      <alignment horizontal="center" vertical="center"/>
    </xf>
    <xf numFmtId="0" fontId="41" fillId="33" borderId="113" xfId="0" applyFont="1" applyFill="1" applyBorder="1" applyAlignment="1">
      <alignment horizontal="center" vertical="center"/>
    </xf>
    <xf numFmtId="0" fontId="41" fillId="33" borderId="100" xfId="0" applyFont="1" applyFill="1" applyBorder="1" applyAlignment="1">
      <alignment horizontal="center" vertical="center"/>
    </xf>
    <xf numFmtId="0" fontId="50" fillId="33" borderId="111" xfId="0" applyFont="1" applyFill="1" applyBorder="1" applyAlignment="1">
      <alignment horizontal="center" vertical="center"/>
    </xf>
    <xf numFmtId="0" fontId="41" fillId="33" borderId="69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  <xf numFmtId="0" fontId="41" fillId="33" borderId="26" xfId="0" applyFont="1" applyFill="1" applyBorder="1" applyAlignment="1">
      <alignment horizontal="center" vertical="center"/>
    </xf>
    <xf numFmtId="0" fontId="41" fillId="33" borderId="219" xfId="0" applyFont="1" applyFill="1" applyBorder="1" applyAlignment="1">
      <alignment horizontal="center" vertical="center"/>
    </xf>
    <xf numFmtId="0" fontId="41" fillId="33" borderId="98" xfId="0" applyFont="1" applyFill="1" applyBorder="1" applyAlignment="1">
      <alignment horizontal="center" vertical="center"/>
    </xf>
    <xf numFmtId="1" fontId="41" fillId="33" borderId="13" xfId="0" applyNumberFormat="1" applyFont="1" applyFill="1" applyBorder="1" applyAlignment="1">
      <alignment horizontal="center" vertical="center"/>
    </xf>
    <xf numFmtId="1" fontId="41" fillId="33" borderId="63" xfId="0" applyNumberFormat="1" applyFont="1" applyFill="1" applyBorder="1" applyAlignment="1">
      <alignment horizontal="center" vertical="center"/>
    </xf>
    <xf numFmtId="1" fontId="41" fillId="33" borderId="42" xfId="0" applyNumberFormat="1" applyFont="1" applyFill="1" applyBorder="1" applyAlignment="1">
      <alignment horizontal="center"/>
    </xf>
    <xf numFmtId="1" fontId="41" fillId="33" borderId="10" xfId="0" applyNumberFormat="1" applyFont="1" applyFill="1" applyBorder="1" applyAlignment="1">
      <alignment horizontal="center"/>
    </xf>
    <xf numFmtId="1" fontId="41" fillId="33" borderId="63" xfId="0" applyNumberFormat="1" applyFont="1" applyFill="1" applyBorder="1" applyAlignment="1">
      <alignment horizontal="center"/>
    </xf>
    <xf numFmtId="0" fontId="45" fillId="33" borderId="108" xfId="0" applyFont="1" applyFill="1" applyBorder="1" applyAlignment="1">
      <alignment/>
    </xf>
    <xf numFmtId="0" fontId="45" fillId="33" borderId="27" xfId="0" applyFont="1" applyFill="1" applyBorder="1" applyAlignment="1">
      <alignment/>
    </xf>
    <xf numFmtId="49" fontId="44" fillId="33" borderId="115" xfId="0" applyNumberFormat="1" applyFont="1" applyFill="1" applyBorder="1" applyAlignment="1">
      <alignment horizontal="left" vertical="center" wrapText="1"/>
    </xf>
    <xf numFmtId="49" fontId="44" fillId="33" borderId="82" xfId="0" applyNumberFormat="1" applyFont="1" applyFill="1" applyBorder="1" applyAlignment="1">
      <alignment horizontal="left" vertical="center" wrapText="1"/>
    </xf>
    <xf numFmtId="49" fontId="44" fillId="33" borderId="86" xfId="0" applyNumberFormat="1" applyFont="1" applyFill="1" applyBorder="1" applyAlignment="1">
      <alignment horizontal="left" vertical="center" wrapText="1"/>
    </xf>
    <xf numFmtId="1" fontId="44" fillId="33" borderId="81" xfId="0" applyNumberFormat="1" applyFont="1" applyFill="1" applyBorder="1" applyAlignment="1">
      <alignment horizontal="center"/>
    </xf>
    <xf numFmtId="1" fontId="44" fillId="33" borderId="82" xfId="0" applyNumberFormat="1" applyFont="1" applyFill="1" applyBorder="1" applyAlignment="1">
      <alignment horizontal="center"/>
    </xf>
    <xf numFmtId="1" fontId="44" fillId="33" borderId="83" xfId="0" applyNumberFormat="1" applyFont="1" applyFill="1" applyBorder="1" applyAlignment="1">
      <alignment horizontal="center"/>
    </xf>
    <xf numFmtId="1" fontId="44" fillId="33" borderId="66" xfId="0" applyNumberFormat="1" applyFont="1" applyFill="1" applyBorder="1" applyAlignment="1">
      <alignment horizontal="center"/>
    </xf>
    <xf numFmtId="1" fontId="44" fillId="33" borderId="86" xfId="0" applyNumberFormat="1" applyFont="1" applyFill="1" applyBorder="1" applyAlignment="1">
      <alignment horizontal="center"/>
    </xf>
    <xf numFmtId="0" fontId="45" fillId="33" borderId="88" xfId="0" applyFont="1" applyFill="1" applyBorder="1" applyAlignment="1">
      <alignment horizontal="center"/>
    </xf>
    <xf numFmtId="0" fontId="45" fillId="33" borderId="28" xfId="0" applyFont="1" applyFill="1" applyBorder="1" applyAlignment="1">
      <alignment horizontal="center"/>
    </xf>
    <xf numFmtId="0" fontId="45" fillId="33" borderId="52" xfId="0" applyFont="1" applyFill="1" applyBorder="1" applyAlignment="1">
      <alignment horizontal="center"/>
    </xf>
    <xf numFmtId="0" fontId="45" fillId="33" borderId="96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49" fontId="44" fillId="33" borderId="104" xfId="0" applyNumberFormat="1" applyFont="1" applyFill="1" applyBorder="1" applyAlignment="1">
      <alignment horizontal="left" vertical="center" shrinkToFit="1"/>
    </xf>
    <xf numFmtId="49" fontId="44" fillId="33" borderId="43" xfId="0" applyNumberFormat="1" applyFont="1" applyFill="1" applyBorder="1" applyAlignment="1">
      <alignment horizontal="left" vertical="center" shrinkToFit="1"/>
    </xf>
    <xf numFmtId="49" fontId="44" fillId="33" borderId="92" xfId="0" applyNumberFormat="1" applyFont="1" applyFill="1" applyBorder="1" applyAlignment="1">
      <alignment horizontal="left" vertical="center" shrinkToFit="1"/>
    </xf>
    <xf numFmtId="0" fontId="45" fillId="33" borderId="91" xfId="0" applyFont="1" applyFill="1" applyBorder="1" applyAlignment="1">
      <alignment horizontal="center"/>
    </xf>
    <xf numFmtId="0" fontId="45" fillId="33" borderId="43" xfId="0" applyFont="1" applyFill="1" applyBorder="1" applyAlignment="1">
      <alignment horizontal="center"/>
    </xf>
    <xf numFmtId="0" fontId="45" fillId="33" borderId="116" xfId="0" applyFont="1" applyFill="1" applyBorder="1" applyAlignment="1">
      <alignment horizontal="center"/>
    </xf>
    <xf numFmtId="0" fontId="45" fillId="33" borderId="173" xfId="0" applyFont="1" applyFill="1" applyBorder="1" applyAlignment="1">
      <alignment horizontal="center"/>
    </xf>
    <xf numFmtId="0" fontId="45" fillId="33" borderId="92" xfId="0" applyFont="1" applyFill="1" applyBorder="1" applyAlignment="1">
      <alignment horizontal="center"/>
    </xf>
    <xf numFmtId="0" fontId="45" fillId="33" borderId="77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5" fillId="33" borderId="78" xfId="0" applyFont="1" applyFill="1" applyBorder="1" applyAlignment="1">
      <alignment horizontal="center"/>
    </xf>
    <xf numFmtId="49" fontId="44" fillId="33" borderId="104" xfId="0" applyNumberFormat="1" applyFont="1" applyFill="1" applyBorder="1" applyAlignment="1">
      <alignment horizontal="left" vertical="center" wrapText="1"/>
    </xf>
    <xf numFmtId="49" fontId="44" fillId="33" borderId="43" xfId="0" applyNumberFormat="1" applyFont="1" applyFill="1" applyBorder="1" applyAlignment="1">
      <alignment horizontal="left" vertical="center" wrapText="1"/>
    </xf>
    <xf numFmtId="49" fontId="44" fillId="33" borderId="92" xfId="0" applyNumberFormat="1" applyFont="1" applyFill="1" applyBorder="1" applyAlignment="1">
      <alignment horizontal="left" vertical="center" wrapText="1"/>
    </xf>
    <xf numFmtId="1" fontId="45" fillId="33" borderId="91" xfId="0" applyNumberFormat="1" applyFont="1" applyFill="1" applyBorder="1" applyAlignment="1">
      <alignment horizontal="center"/>
    </xf>
    <xf numFmtId="1" fontId="45" fillId="33" borderId="43" xfId="0" applyNumberFormat="1" applyFont="1" applyFill="1" applyBorder="1" applyAlignment="1">
      <alignment horizontal="center"/>
    </xf>
    <xf numFmtId="1" fontId="45" fillId="33" borderId="116" xfId="0" applyNumberFormat="1" applyFont="1" applyFill="1" applyBorder="1" applyAlignment="1">
      <alignment horizontal="center"/>
    </xf>
    <xf numFmtId="0" fontId="45" fillId="33" borderId="87" xfId="0" applyFont="1" applyFill="1" applyBorder="1" applyAlignment="1">
      <alignment horizontal="center"/>
    </xf>
    <xf numFmtId="0" fontId="45" fillId="33" borderId="44" xfId="0" applyFont="1" applyFill="1" applyBorder="1" applyAlignment="1">
      <alignment horizontal="center"/>
    </xf>
    <xf numFmtId="0" fontId="45" fillId="33" borderId="22" xfId="0" applyFont="1" applyFill="1" applyBorder="1" applyAlignment="1">
      <alignment horizontal="center"/>
    </xf>
    <xf numFmtId="0" fontId="45" fillId="33" borderId="100" xfId="0" applyFont="1" applyFill="1" applyBorder="1" applyAlignment="1">
      <alignment/>
    </xf>
    <xf numFmtId="0" fontId="45" fillId="33" borderId="26" xfId="0" applyFont="1" applyFill="1" applyBorder="1" applyAlignment="1">
      <alignment/>
    </xf>
    <xf numFmtId="49" fontId="44" fillId="33" borderId="105" xfId="0" applyNumberFormat="1" applyFont="1" applyFill="1" applyBorder="1" applyAlignment="1">
      <alignment horizontal="left" vertical="center" wrapText="1"/>
    </xf>
    <xf numFmtId="49" fontId="44" fillId="33" borderId="48" xfId="0" applyNumberFormat="1" applyFont="1" applyFill="1" applyBorder="1" applyAlignment="1">
      <alignment horizontal="left" vertical="center" wrapText="1"/>
    </xf>
    <xf numFmtId="49" fontId="44" fillId="33" borderId="145" xfId="0" applyNumberFormat="1" applyFont="1" applyFill="1" applyBorder="1" applyAlignment="1">
      <alignment horizontal="left" vertical="center" wrapText="1"/>
    </xf>
    <xf numFmtId="0" fontId="45" fillId="33" borderId="97" xfId="0" applyFont="1" applyFill="1" applyBorder="1" applyAlignment="1">
      <alignment horizontal="center"/>
    </xf>
    <xf numFmtId="0" fontId="45" fillId="33" borderId="48" xfId="0" applyFont="1" applyFill="1" applyBorder="1" applyAlignment="1">
      <alignment horizontal="center"/>
    </xf>
    <xf numFmtId="0" fontId="45" fillId="33" borderId="113" xfId="0" applyFont="1" applyFill="1" applyBorder="1" applyAlignment="1">
      <alignment horizontal="center"/>
    </xf>
    <xf numFmtId="0" fontId="45" fillId="33" borderId="68" xfId="0" applyFont="1" applyFill="1" applyBorder="1" applyAlignment="1">
      <alignment horizontal="center"/>
    </xf>
    <xf numFmtId="0" fontId="45" fillId="33" borderId="145" xfId="0" applyFont="1" applyFill="1" applyBorder="1" applyAlignment="1">
      <alignment horizontal="center"/>
    </xf>
    <xf numFmtId="0" fontId="45" fillId="33" borderId="49" xfId="0" applyFont="1" applyFill="1" applyBorder="1" applyAlignment="1">
      <alignment/>
    </xf>
    <xf numFmtId="0" fontId="45" fillId="33" borderId="36" xfId="0" applyFont="1" applyFill="1" applyBorder="1" applyAlignment="1">
      <alignment/>
    </xf>
    <xf numFmtId="49" fontId="44" fillId="33" borderId="36" xfId="0" applyNumberFormat="1" applyFont="1" applyFill="1" applyBorder="1" applyAlignment="1">
      <alignment horizontal="left" vertical="center" wrapText="1"/>
    </xf>
    <xf numFmtId="49" fontId="44" fillId="33" borderId="0" xfId="0" applyNumberFormat="1" applyFont="1" applyFill="1" applyBorder="1" applyAlignment="1">
      <alignment horizontal="left" vertical="center" wrapText="1"/>
    </xf>
    <xf numFmtId="0" fontId="45" fillId="33" borderId="0" xfId="0" applyFont="1" applyFill="1" applyBorder="1" applyAlignment="1">
      <alignment/>
    </xf>
    <xf numFmtId="0" fontId="45" fillId="33" borderId="36" xfId="0" applyFont="1" applyFill="1" applyBorder="1" applyAlignment="1">
      <alignment horizontal="right"/>
    </xf>
    <xf numFmtId="0" fontId="50" fillId="33" borderId="0" xfId="0" applyFont="1" applyFill="1" applyBorder="1" applyAlignment="1">
      <alignment/>
    </xf>
    <xf numFmtId="0" fontId="50" fillId="33" borderId="78" xfId="0" applyFont="1" applyFill="1" applyBorder="1" applyAlignment="1">
      <alignment/>
    </xf>
    <xf numFmtId="0" fontId="41" fillId="33" borderId="49" xfId="0" applyFont="1" applyFill="1" applyBorder="1" applyAlignment="1">
      <alignment horizontal="center" vertical="center" wrapText="1"/>
    </xf>
    <xf numFmtId="0" fontId="41" fillId="33" borderId="36" xfId="0" applyFont="1" applyFill="1" applyBorder="1" applyAlignment="1">
      <alignment horizontal="center" vertical="center" wrapText="1"/>
    </xf>
    <xf numFmtId="49" fontId="40" fillId="33" borderId="60" xfId="0" applyNumberFormat="1" applyFont="1" applyFill="1" applyBorder="1" applyAlignment="1">
      <alignment horizontal="center" vertical="center" wrapText="1"/>
    </xf>
    <xf numFmtId="49" fontId="40" fillId="33" borderId="47" xfId="0" applyNumberFormat="1" applyFont="1" applyFill="1" applyBorder="1" applyAlignment="1">
      <alignment horizontal="center" vertical="center" wrapText="1"/>
    </xf>
    <xf numFmtId="49" fontId="40" fillId="33" borderId="119" xfId="0" applyNumberFormat="1" applyFont="1" applyFill="1" applyBorder="1" applyAlignment="1">
      <alignment horizontal="center" vertical="center" wrapText="1"/>
    </xf>
    <xf numFmtId="0" fontId="41" fillId="33" borderId="60" xfId="0" applyFont="1" applyFill="1" applyBorder="1" applyAlignment="1">
      <alignment horizontal="center" vertical="center" wrapText="1"/>
    </xf>
    <xf numFmtId="0" fontId="41" fillId="33" borderId="47" xfId="0" applyFont="1" applyFill="1" applyBorder="1" applyAlignment="1">
      <alignment horizontal="center" vertical="center" wrapText="1"/>
    </xf>
    <xf numFmtId="0" fontId="41" fillId="33" borderId="119" xfId="0" applyFont="1" applyFill="1" applyBorder="1" applyAlignment="1">
      <alignment horizontal="center" vertical="center" wrapText="1"/>
    </xf>
    <xf numFmtId="0" fontId="45" fillId="33" borderId="49" xfId="0" applyFont="1" applyFill="1" applyBorder="1" applyAlignment="1">
      <alignment horizontal="center" vertical="center" wrapText="1"/>
    </xf>
    <xf numFmtId="0" fontId="45" fillId="33" borderId="36" xfId="0" applyFont="1" applyFill="1" applyBorder="1" applyAlignment="1">
      <alignment horizontal="center" vertical="center" wrapText="1"/>
    </xf>
    <xf numFmtId="0" fontId="45" fillId="33" borderId="62" xfId="0" applyFont="1" applyFill="1" applyBorder="1" applyAlignment="1">
      <alignment horizontal="center" vertical="center" wrapText="1"/>
    </xf>
    <xf numFmtId="49" fontId="49" fillId="33" borderId="49" xfId="0" applyNumberFormat="1" applyFont="1" applyFill="1" applyBorder="1" applyAlignment="1">
      <alignment horizontal="center" vertical="center" wrapText="1"/>
    </xf>
    <xf numFmtId="49" fontId="49" fillId="33" borderId="36" xfId="0" applyNumberFormat="1" applyFont="1" applyFill="1" applyBorder="1" applyAlignment="1">
      <alignment horizontal="center" vertical="center" wrapText="1"/>
    </xf>
    <xf numFmtId="49" fontId="49" fillId="33" borderId="62" xfId="0" applyNumberFormat="1" applyFont="1" applyFill="1" applyBorder="1" applyAlignment="1">
      <alignment horizontal="center" vertical="center" wrapText="1"/>
    </xf>
    <xf numFmtId="49" fontId="44" fillId="33" borderId="154" xfId="0" applyNumberFormat="1" applyFont="1" applyFill="1" applyBorder="1" applyAlignment="1">
      <alignment horizontal="center" vertical="center" wrapText="1"/>
    </xf>
    <xf numFmtId="49" fontId="44" fillId="33" borderId="177" xfId="0" applyNumberFormat="1" applyFont="1" applyFill="1" applyBorder="1" applyAlignment="1">
      <alignment horizontal="center" vertical="center" wrapText="1"/>
    </xf>
    <xf numFmtId="49" fontId="44" fillId="33" borderId="157" xfId="0" applyNumberFormat="1" applyFont="1" applyFill="1" applyBorder="1" applyAlignment="1">
      <alignment horizontal="center" vertical="center" wrapText="1"/>
    </xf>
    <xf numFmtId="49" fontId="49" fillId="33" borderId="85" xfId="0" applyNumberFormat="1" applyFont="1" applyFill="1" applyBorder="1" applyAlignment="1">
      <alignment horizontal="center" vertical="center" wrapText="1"/>
    </xf>
    <xf numFmtId="49" fontId="49" fillId="33" borderId="0" xfId="0" applyNumberFormat="1" applyFont="1" applyFill="1" applyBorder="1" applyAlignment="1">
      <alignment horizontal="center" vertical="center" wrapText="1"/>
    </xf>
    <xf numFmtId="49" fontId="49" fillId="33" borderId="78" xfId="0" applyNumberFormat="1" applyFont="1" applyFill="1" applyBorder="1" applyAlignment="1">
      <alignment horizontal="center" vertical="center" wrapText="1"/>
    </xf>
    <xf numFmtId="0" fontId="45" fillId="33" borderId="154" xfId="0" applyFont="1" applyFill="1" applyBorder="1" applyAlignment="1">
      <alignment horizontal="center" vertical="center" wrapText="1"/>
    </xf>
    <xf numFmtId="0" fontId="45" fillId="33" borderId="177" xfId="0" applyFont="1" applyFill="1" applyBorder="1" applyAlignment="1">
      <alignment horizontal="center" vertical="center" wrapText="1"/>
    </xf>
    <xf numFmtId="0" fontId="45" fillId="33" borderId="157" xfId="0" applyFont="1" applyFill="1" applyBorder="1" applyAlignment="1">
      <alignment horizontal="center" vertical="center" wrapText="1"/>
    </xf>
    <xf numFmtId="0" fontId="45" fillId="33" borderId="167" xfId="0" applyFont="1" applyFill="1" applyBorder="1" applyAlignment="1">
      <alignment horizontal="center" vertical="center" wrapText="1"/>
    </xf>
    <xf numFmtId="0" fontId="45" fillId="33" borderId="147" xfId="0" applyFont="1" applyFill="1" applyBorder="1" applyAlignment="1">
      <alignment horizontal="center" vertical="center" wrapText="1"/>
    </xf>
    <xf numFmtId="0" fontId="45" fillId="33" borderId="170" xfId="0" applyFont="1" applyFill="1" applyBorder="1" applyAlignment="1">
      <alignment horizontal="center" vertical="center" wrapText="1"/>
    </xf>
    <xf numFmtId="49" fontId="49" fillId="33" borderId="167" xfId="0" applyNumberFormat="1" applyFont="1" applyFill="1" applyBorder="1" applyAlignment="1">
      <alignment horizontal="center" vertical="center" wrapText="1"/>
    </xf>
    <xf numFmtId="49" fontId="49" fillId="33" borderId="147" xfId="0" applyNumberFormat="1" applyFont="1" applyFill="1" applyBorder="1" applyAlignment="1">
      <alignment horizontal="center" vertical="center" wrapText="1"/>
    </xf>
    <xf numFmtId="49" fontId="49" fillId="33" borderId="170" xfId="0" applyNumberFormat="1" applyFont="1" applyFill="1" applyBorder="1" applyAlignment="1">
      <alignment horizontal="center" vertical="center" wrapText="1"/>
    </xf>
    <xf numFmtId="49" fontId="44" fillId="33" borderId="167" xfId="0" applyNumberFormat="1" applyFont="1" applyFill="1" applyBorder="1" applyAlignment="1">
      <alignment horizontal="center" vertical="center" wrapText="1"/>
    </xf>
    <xf numFmtId="49" fontId="44" fillId="33" borderId="147" xfId="0" applyNumberFormat="1" applyFont="1" applyFill="1" applyBorder="1" applyAlignment="1">
      <alignment horizontal="center" vertical="center" wrapText="1"/>
    </xf>
    <xf numFmtId="49" fontId="44" fillId="33" borderId="170" xfId="0" applyNumberFormat="1" applyFont="1" applyFill="1" applyBorder="1" applyAlignment="1">
      <alignment horizontal="center" vertical="center" wrapText="1"/>
    </xf>
    <xf numFmtId="0" fontId="45" fillId="33" borderId="85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45" fillId="33" borderId="78" xfId="0" applyFont="1" applyFill="1" applyBorder="1" applyAlignment="1">
      <alignment horizontal="center" vertical="center" wrapText="1"/>
    </xf>
    <xf numFmtId="0" fontId="45" fillId="33" borderId="220" xfId="0" applyFont="1" applyFill="1" applyBorder="1" applyAlignment="1">
      <alignment horizontal="left" wrapText="1"/>
    </xf>
    <xf numFmtId="0" fontId="45" fillId="33" borderId="221" xfId="0" applyFont="1" applyFill="1" applyBorder="1" applyAlignment="1">
      <alignment horizontal="left" wrapText="1"/>
    </xf>
    <xf numFmtId="0" fontId="45" fillId="33" borderId="209" xfId="0" applyFont="1" applyFill="1" applyBorder="1" applyAlignment="1">
      <alignment horizontal="left" wrapText="1"/>
    </xf>
    <xf numFmtId="49" fontId="44" fillId="33" borderId="120" xfId="0" applyNumberFormat="1" applyFont="1" applyFill="1" applyBorder="1" applyAlignment="1">
      <alignment horizontal="center" vertical="center" wrapText="1"/>
    </xf>
    <xf numFmtId="49" fontId="44" fillId="33" borderId="222" xfId="0" applyNumberFormat="1" applyFont="1" applyFill="1" applyBorder="1" applyAlignment="1">
      <alignment horizontal="center" vertical="center" wrapText="1"/>
    </xf>
    <xf numFmtId="49" fontId="44" fillId="33" borderId="125" xfId="0" applyNumberFormat="1" applyFont="1" applyFill="1" applyBorder="1" applyAlignment="1">
      <alignment horizontal="center" vertical="center" wrapText="1"/>
    </xf>
    <xf numFmtId="49" fontId="44" fillId="33" borderId="200" xfId="0" applyNumberFormat="1" applyFont="1" applyFill="1" applyBorder="1" applyAlignment="1">
      <alignment horizontal="center" vertical="center" wrapText="1"/>
    </xf>
    <xf numFmtId="0" fontId="50" fillId="33" borderId="120" xfId="0" applyFont="1" applyFill="1" applyBorder="1" applyAlignment="1">
      <alignment horizontal="center" vertical="center" wrapText="1"/>
    </xf>
    <xf numFmtId="0" fontId="50" fillId="33" borderId="222" xfId="0" applyFont="1" applyFill="1" applyBorder="1" applyAlignment="1">
      <alignment horizontal="center" vertical="center" wrapText="1"/>
    </xf>
    <xf numFmtId="0" fontId="50" fillId="33" borderId="200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/>
    </xf>
    <xf numFmtId="0" fontId="19" fillId="33" borderId="0" xfId="0" applyFont="1" applyFill="1" applyAlignment="1">
      <alignment horizontal="left" vertical="center" wrapText="1"/>
    </xf>
    <xf numFmtId="0" fontId="0" fillId="33" borderId="0" xfId="0" applyFill="1" applyAlignment="1">
      <alignment/>
    </xf>
    <xf numFmtId="0" fontId="17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33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0" fillId="33" borderId="0" xfId="0" applyFont="1" applyFill="1" applyBorder="1" applyAlignment="1">
      <alignment horizontal="center" vertical="center"/>
    </xf>
    <xf numFmtId="0" fontId="9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33" fillId="33" borderId="0" xfId="0" applyFont="1" applyFill="1" applyBorder="1" applyAlignment="1">
      <alignment horizontal="center" vertical="center" wrapText="1"/>
    </xf>
    <xf numFmtId="0" fontId="33" fillId="33" borderId="0" xfId="0" applyFont="1" applyFill="1" applyBorder="1" applyAlignment="1">
      <alignment vertical="top" wrapText="1"/>
    </xf>
    <xf numFmtId="0" fontId="6" fillId="33" borderId="25" xfId="0" applyFont="1" applyFill="1" applyBorder="1" applyAlignment="1">
      <alignment horizontal="left"/>
    </xf>
    <xf numFmtId="16" fontId="6" fillId="33" borderId="25" xfId="0" applyNumberFormat="1" applyFont="1" applyFill="1" applyBorder="1" applyAlignment="1">
      <alignment horizontal="center"/>
    </xf>
    <xf numFmtId="0" fontId="6" fillId="33" borderId="104" xfId="0" applyFont="1" applyFill="1" applyBorder="1" applyAlignment="1">
      <alignment horizontal="left" wrapText="1"/>
    </xf>
    <xf numFmtId="0" fontId="6" fillId="33" borderId="43" xfId="0" applyFont="1" applyFill="1" applyBorder="1" applyAlignment="1">
      <alignment horizontal="left" wrapText="1"/>
    </xf>
    <xf numFmtId="0" fontId="6" fillId="33" borderId="50" xfId="0" applyFont="1" applyFill="1" applyBorder="1" applyAlignment="1">
      <alignment horizontal="left" wrapText="1"/>
    </xf>
    <xf numFmtId="14" fontId="6" fillId="33" borderId="25" xfId="0" applyNumberFormat="1" applyFont="1" applyFill="1" applyBorder="1" applyAlignment="1">
      <alignment horizontal="center"/>
    </xf>
    <xf numFmtId="0" fontId="6" fillId="33" borderId="25" xfId="0" applyFont="1" applyFill="1" applyBorder="1" applyAlignment="1">
      <alignment horizontal="left" wrapText="1"/>
    </xf>
    <xf numFmtId="0" fontId="6" fillId="33" borderId="104" xfId="0" applyFont="1" applyFill="1" applyBorder="1" applyAlignment="1">
      <alignment horizontal="center" wrapText="1"/>
    </xf>
    <xf numFmtId="0" fontId="6" fillId="33" borderId="43" xfId="0" applyFont="1" applyFill="1" applyBorder="1" applyAlignment="1">
      <alignment horizontal="center" wrapText="1"/>
    </xf>
    <xf numFmtId="0" fontId="6" fillId="33" borderId="50" xfId="0" applyFont="1" applyFill="1" applyBorder="1" applyAlignment="1">
      <alignment horizontal="center" wrapText="1"/>
    </xf>
    <xf numFmtId="0" fontId="7" fillId="33" borderId="104" xfId="0" applyFont="1" applyFill="1" applyBorder="1" applyAlignment="1">
      <alignment horizontal="center"/>
    </xf>
    <xf numFmtId="0" fontId="0" fillId="33" borderId="43" xfId="0" applyFill="1" applyBorder="1" applyAlignment="1">
      <alignment horizontal="left" wrapText="1"/>
    </xf>
    <xf numFmtId="0" fontId="0" fillId="33" borderId="50" xfId="0" applyFill="1" applyBorder="1" applyAlignment="1">
      <alignment horizontal="left" wrapText="1"/>
    </xf>
    <xf numFmtId="16" fontId="6" fillId="33" borderId="104" xfId="0" applyNumberFormat="1" applyFont="1" applyFill="1" applyBorder="1" applyAlignment="1">
      <alignment horizontal="center"/>
    </xf>
    <xf numFmtId="0" fontId="11" fillId="33" borderId="0" xfId="0" applyFont="1" applyFill="1" applyAlignment="1">
      <alignment wrapText="1"/>
    </xf>
    <xf numFmtId="49" fontId="6" fillId="33" borderId="25" xfId="0" applyNumberFormat="1" applyFont="1" applyFill="1" applyBorder="1" applyAlignment="1">
      <alignment horizontal="center"/>
    </xf>
    <xf numFmtId="49" fontId="6" fillId="33" borderId="104" xfId="0" applyNumberFormat="1" applyFont="1" applyFill="1" applyBorder="1" applyAlignment="1">
      <alignment horizontal="center"/>
    </xf>
    <xf numFmtId="0" fontId="6" fillId="33" borderId="0" xfId="0" applyFont="1" applyFill="1" applyAlignment="1">
      <alignment vertical="center" wrapText="1"/>
    </xf>
    <xf numFmtId="49" fontId="6" fillId="33" borderId="0" xfId="0" applyNumberFormat="1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center" wrapText="1"/>
    </xf>
    <xf numFmtId="49" fontId="6" fillId="33" borderId="0" xfId="0" applyNumberFormat="1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39" fillId="33" borderId="0" xfId="0" applyFont="1" applyFill="1" applyAlignment="1">
      <alignment/>
    </xf>
    <xf numFmtId="0" fontId="7" fillId="33" borderId="0" xfId="0" applyFont="1" applyFill="1" applyBorder="1" applyAlignment="1">
      <alignment horizontal="left" vertical="center" wrapText="1"/>
    </xf>
    <xf numFmtId="49" fontId="6" fillId="33" borderId="0" xfId="0" applyNumberFormat="1" applyFont="1" applyFill="1" applyBorder="1" applyAlignment="1">
      <alignment horizontal="left" vertical="top" wrapText="1"/>
    </xf>
    <xf numFmtId="0" fontId="6" fillId="33" borderId="0" xfId="0" applyNumberFormat="1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/>
    </xf>
    <xf numFmtId="0" fontId="0" fillId="33" borderId="0" xfId="0" applyFill="1" applyAlignment="1">
      <alignment horizontal="left" vertical="center"/>
    </xf>
    <xf numFmtId="49" fontId="6" fillId="33" borderId="0" xfId="0" applyNumberFormat="1" applyFont="1" applyFill="1" applyBorder="1" applyAlignment="1">
      <alignment horizontal="left" vertical="center" wrapText="1"/>
    </xf>
    <xf numFmtId="49" fontId="32" fillId="33" borderId="0" xfId="0" applyNumberFormat="1" applyFont="1" applyFill="1" applyBorder="1" applyAlignment="1">
      <alignment horizontal="left" vertical="top" wrapText="1"/>
    </xf>
    <xf numFmtId="0" fontId="32" fillId="33" borderId="0" xfId="0" applyNumberFormat="1" applyFont="1" applyFill="1" applyBorder="1" applyAlignment="1">
      <alignment horizontal="left" vertical="center" wrapText="1"/>
    </xf>
    <xf numFmtId="0" fontId="33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49" fontId="30" fillId="33" borderId="0" xfId="0" applyNumberFormat="1" applyFont="1" applyFill="1" applyBorder="1" applyAlignment="1">
      <alignment horizontal="center" vertical="center" wrapText="1"/>
    </xf>
    <xf numFmtId="49" fontId="31" fillId="33" borderId="0" xfId="0" applyNumberFormat="1" applyFont="1" applyFill="1" applyBorder="1" applyAlignment="1">
      <alignment horizontal="center" vertical="center" wrapText="1"/>
    </xf>
    <xf numFmtId="49" fontId="19" fillId="33" borderId="0" xfId="0" applyNumberFormat="1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horizontal="left" vertical="center" wrapText="1"/>
    </xf>
    <xf numFmtId="0" fontId="11" fillId="33" borderId="0" xfId="0" applyFont="1" applyFill="1" applyAlignment="1">
      <alignment/>
    </xf>
    <xf numFmtId="0" fontId="11" fillId="33" borderId="0" xfId="0" applyFont="1" applyFill="1" applyAlignment="1">
      <alignment horizontal="right"/>
    </xf>
    <xf numFmtId="0" fontId="7" fillId="33" borderId="0" xfId="0" applyFont="1" applyFill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D127"/>
  <sheetViews>
    <sheetView tabSelected="1" zoomScale="60" zoomScaleNormal="60" workbookViewId="0" topLeftCell="A1">
      <selection activeCell="A1" sqref="A1"/>
    </sheetView>
  </sheetViews>
  <sheetFormatPr defaultColWidth="9.140625" defaultRowHeight="15" zeroHeight="1"/>
  <cols>
    <col min="1" max="1" width="4.421875" style="0" customWidth="1"/>
    <col min="2" max="2" width="6.28125" style="0" customWidth="1"/>
    <col min="3" max="3" width="3.57421875" style="0" customWidth="1"/>
    <col min="4" max="4" width="3.140625" style="0" customWidth="1"/>
    <col min="5" max="6" width="3.8515625" style="0" customWidth="1"/>
    <col min="7" max="7" width="4.00390625" style="0" customWidth="1"/>
    <col min="8" max="8" width="4.57421875" style="0" customWidth="1"/>
    <col min="9" max="9" width="4.421875" style="0" customWidth="1"/>
    <col min="10" max="11" width="4.28125" style="0" customWidth="1"/>
    <col min="12" max="12" width="3.7109375" style="0" customWidth="1"/>
    <col min="13" max="15" width="4.140625" style="0" customWidth="1"/>
    <col min="16" max="16" width="4.00390625" style="0" customWidth="1"/>
    <col min="17" max="18" width="4.28125" style="0" customWidth="1"/>
    <col min="19" max="19" width="3.8515625" style="0" customWidth="1"/>
    <col min="20" max="20" width="3.7109375" style="0" customWidth="1"/>
    <col min="21" max="21" width="4.00390625" style="0" customWidth="1"/>
    <col min="22" max="22" width="4.140625" style="0" customWidth="1"/>
    <col min="23" max="24" width="4.28125" style="0" customWidth="1"/>
    <col min="25" max="25" width="4.421875" style="0" customWidth="1"/>
    <col min="26" max="28" width="4.00390625" style="0" customWidth="1"/>
    <col min="29" max="29" width="4.140625" style="0" customWidth="1"/>
    <col min="30" max="30" width="4.28125" style="0" customWidth="1"/>
    <col min="31" max="31" width="4.140625" style="0" customWidth="1"/>
    <col min="32" max="32" width="4.7109375" style="0" customWidth="1"/>
    <col min="33" max="33" width="3.57421875" style="0" customWidth="1"/>
    <col min="34" max="34" width="4.421875" style="0" customWidth="1"/>
    <col min="35" max="35" width="4.00390625" style="0" customWidth="1"/>
    <col min="36" max="36" width="4.140625" style="0" customWidth="1"/>
    <col min="37" max="37" width="3.7109375" style="0" customWidth="1"/>
    <col min="38" max="38" width="3.421875" style="0" customWidth="1"/>
    <col min="39" max="39" width="4.140625" style="0" customWidth="1"/>
    <col min="40" max="40" width="4.00390625" style="0" customWidth="1"/>
    <col min="41" max="41" width="3.8515625" style="0" customWidth="1"/>
    <col min="42" max="42" width="4.28125" style="0" customWidth="1"/>
    <col min="43" max="43" width="3.7109375" style="0" customWidth="1"/>
    <col min="44" max="44" width="3.8515625" style="0" customWidth="1"/>
    <col min="45" max="45" width="4.140625" style="0" customWidth="1"/>
    <col min="46" max="47" width="4.28125" style="0" customWidth="1"/>
    <col min="48" max="48" width="4.00390625" style="0" customWidth="1"/>
    <col min="49" max="49" width="4.421875" style="0" customWidth="1"/>
    <col min="50" max="50" width="4.00390625" style="0" customWidth="1"/>
    <col min="51" max="51" width="3.8515625" style="0" customWidth="1"/>
    <col min="52" max="52" width="4.28125" style="0" customWidth="1"/>
    <col min="53" max="53" width="3.7109375" style="0" customWidth="1"/>
    <col min="54" max="54" width="3.28125" style="0" customWidth="1"/>
    <col min="55" max="55" width="2.7109375" style="0" customWidth="1"/>
    <col min="56" max="56" width="4.421875" style="0" customWidth="1"/>
    <col min="57" max="57" width="2.7109375" style="0" customWidth="1"/>
    <col min="58" max="58" width="4.140625" style="0" customWidth="1"/>
    <col min="59" max="59" width="3.140625" style="0" customWidth="1"/>
    <col min="60" max="60" width="3.7109375" style="0" customWidth="1"/>
    <col min="61" max="61" width="3.57421875" style="0" customWidth="1"/>
    <col min="62" max="62" width="3.00390625" style="0" customWidth="1"/>
    <col min="63" max="63" width="3.8515625" style="0" customWidth="1"/>
    <col min="64" max="64" width="3.7109375" style="0" customWidth="1"/>
    <col min="65" max="65" width="2.7109375" style="0" customWidth="1"/>
    <col min="66" max="66" width="2.421875" style="0" customWidth="1"/>
    <col min="67" max="67" width="5.421875" style="0" customWidth="1"/>
    <col min="68" max="16384" width="0" style="0" hidden="1" customWidth="1"/>
  </cols>
  <sheetData>
    <row r="1" s="561" customFormat="1" ht="14.25"/>
    <row r="2" spans="1:67" s="561" customFormat="1" ht="20.25">
      <c r="A2" s="562"/>
      <c r="B2" s="562" t="s">
        <v>87</v>
      </c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  <c r="O2" s="562"/>
      <c r="P2" s="562"/>
      <c r="Q2" s="562"/>
      <c r="R2" s="562"/>
      <c r="S2" s="563" t="s">
        <v>125</v>
      </c>
      <c r="T2" s="563"/>
      <c r="U2" s="563"/>
      <c r="V2" s="563"/>
      <c r="W2" s="563"/>
      <c r="X2" s="563"/>
      <c r="Y2" s="563"/>
      <c r="Z2" s="563"/>
      <c r="AA2" s="563"/>
      <c r="AB2" s="563"/>
      <c r="AC2" s="563"/>
      <c r="AD2" s="563"/>
      <c r="AE2" s="563"/>
      <c r="AF2" s="563"/>
      <c r="AG2" s="563"/>
      <c r="AH2" s="563"/>
      <c r="AI2" s="563"/>
      <c r="AJ2" s="563"/>
      <c r="AK2" s="563"/>
      <c r="AL2" s="563"/>
      <c r="AM2" s="563"/>
      <c r="AN2" s="563"/>
      <c r="AO2" s="563"/>
      <c r="AP2" s="563"/>
      <c r="AQ2" s="563"/>
      <c r="AR2" s="563"/>
      <c r="AS2" s="563"/>
      <c r="AT2" s="563"/>
      <c r="AU2" s="563"/>
      <c r="AV2" s="563"/>
      <c r="AW2" s="563"/>
      <c r="AX2" s="563"/>
      <c r="AY2" s="562"/>
      <c r="AZ2" s="562"/>
      <c r="BA2" s="562"/>
      <c r="BB2" s="562"/>
      <c r="BC2" s="562"/>
      <c r="BD2" s="562"/>
      <c r="BE2" s="562"/>
      <c r="BF2" s="562"/>
      <c r="BG2" s="562"/>
      <c r="BH2" s="562"/>
      <c r="BI2" s="562"/>
      <c r="BJ2" s="562"/>
      <c r="BK2" s="562"/>
      <c r="BL2" s="562"/>
      <c r="BM2" s="562"/>
      <c r="BN2" s="562"/>
      <c r="BO2" s="562"/>
    </row>
    <row r="3" spans="1:67" s="561" customFormat="1" ht="20.25">
      <c r="A3" s="562"/>
      <c r="B3" s="562" t="s">
        <v>362</v>
      </c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562"/>
      <c r="Q3" s="562"/>
      <c r="R3" s="563" t="s">
        <v>93</v>
      </c>
      <c r="S3" s="563"/>
      <c r="T3" s="563"/>
      <c r="U3" s="563"/>
      <c r="V3" s="563"/>
      <c r="W3" s="563"/>
      <c r="X3" s="563"/>
      <c r="Y3" s="563"/>
      <c r="Z3" s="563"/>
      <c r="AA3" s="563"/>
      <c r="AB3" s="563"/>
      <c r="AC3" s="563"/>
      <c r="AD3" s="563"/>
      <c r="AE3" s="563"/>
      <c r="AF3" s="563"/>
      <c r="AG3" s="563"/>
      <c r="AH3" s="563"/>
      <c r="AI3" s="563"/>
      <c r="AJ3" s="563"/>
      <c r="AK3" s="563"/>
      <c r="AL3" s="563"/>
      <c r="AM3" s="563"/>
      <c r="AN3" s="563"/>
      <c r="AO3" s="563"/>
      <c r="AP3" s="563"/>
      <c r="AQ3" s="563"/>
      <c r="AR3" s="563"/>
      <c r="AS3" s="563"/>
      <c r="AT3" s="563"/>
      <c r="AU3" s="563"/>
      <c r="AV3" s="563"/>
      <c r="AW3" s="563"/>
      <c r="AX3" s="563"/>
      <c r="AY3" s="563"/>
      <c r="AZ3" s="562"/>
      <c r="BA3" s="562"/>
      <c r="BB3" s="562"/>
      <c r="BC3" s="562"/>
      <c r="BD3" s="562"/>
      <c r="BE3" s="562"/>
      <c r="BF3" s="562"/>
      <c r="BG3" s="562"/>
      <c r="BH3" s="562"/>
      <c r="BI3" s="562"/>
      <c r="BJ3" s="562"/>
      <c r="BK3" s="562"/>
      <c r="BL3" s="562"/>
      <c r="BM3" s="562"/>
      <c r="BN3" s="562"/>
      <c r="BO3" s="562"/>
    </row>
    <row r="4" spans="1:67" s="561" customFormat="1" ht="20.25">
      <c r="A4" s="562"/>
      <c r="B4" s="562" t="s">
        <v>88</v>
      </c>
      <c r="C4" s="562"/>
      <c r="D4" s="562"/>
      <c r="E4" s="562"/>
      <c r="F4" s="562"/>
      <c r="G4" s="562"/>
      <c r="H4" s="562"/>
      <c r="I4" s="562"/>
      <c r="J4" s="562"/>
      <c r="K4" s="562"/>
      <c r="L4" s="562"/>
      <c r="M4" s="562"/>
      <c r="N4" s="562"/>
      <c r="O4" s="562"/>
      <c r="P4" s="562"/>
      <c r="Q4" s="562"/>
      <c r="R4" s="562"/>
      <c r="S4" s="562"/>
      <c r="T4" s="562"/>
      <c r="U4" s="562"/>
      <c r="V4" s="562"/>
      <c r="W4" s="562"/>
      <c r="X4" s="562"/>
      <c r="Y4" s="562"/>
      <c r="Z4" s="562"/>
      <c r="AA4" s="562"/>
      <c r="AB4" s="562"/>
      <c r="AC4" s="562"/>
      <c r="AD4" s="562"/>
      <c r="AE4" s="562"/>
      <c r="AF4" s="562"/>
      <c r="AG4" s="562"/>
      <c r="AH4" s="562"/>
      <c r="AI4" s="562"/>
      <c r="AJ4" s="562"/>
      <c r="AK4" s="562"/>
      <c r="AL4" s="562"/>
      <c r="AM4" s="562"/>
      <c r="AN4" s="562"/>
      <c r="AO4" s="562"/>
      <c r="AP4" s="562"/>
      <c r="AQ4" s="562"/>
      <c r="AR4" s="562"/>
      <c r="AS4" s="562"/>
      <c r="AT4" s="562"/>
      <c r="AU4" s="562"/>
      <c r="AV4" s="562"/>
      <c r="AW4" s="562"/>
      <c r="AX4" s="562"/>
      <c r="AY4" s="562"/>
      <c r="AZ4" s="562"/>
      <c r="BA4" s="562"/>
      <c r="BB4" s="562"/>
      <c r="BC4" s="562"/>
      <c r="BD4" s="562"/>
      <c r="BE4" s="562"/>
      <c r="BF4" s="562"/>
      <c r="BG4" s="562"/>
      <c r="BH4" s="562"/>
      <c r="BI4" s="562"/>
      <c r="BJ4" s="562"/>
      <c r="BK4" s="562"/>
      <c r="BL4" s="562"/>
      <c r="BM4" s="562"/>
      <c r="BN4" s="562"/>
      <c r="BO4" s="562"/>
    </row>
    <row r="5" spans="1:67" s="561" customFormat="1" ht="20.25">
      <c r="A5" s="562"/>
      <c r="B5" s="562" t="s">
        <v>90</v>
      </c>
      <c r="C5" s="562"/>
      <c r="D5" s="562"/>
      <c r="E5" s="562"/>
      <c r="F5" s="562"/>
      <c r="G5" s="562"/>
      <c r="H5" s="562"/>
      <c r="I5" s="562"/>
      <c r="J5" s="562"/>
      <c r="K5" s="562"/>
      <c r="L5" s="562"/>
      <c r="M5" s="562"/>
      <c r="N5" s="562"/>
      <c r="O5" s="562"/>
      <c r="P5" s="562"/>
      <c r="Q5" s="562"/>
      <c r="R5" s="562"/>
      <c r="S5" s="563" t="s">
        <v>89</v>
      </c>
      <c r="T5" s="563"/>
      <c r="U5" s="563"/>
      <c r="V5" s="563"/>
      <c r="W5" s="563"/>
      <c r="X5" s="563"/>
      <c r="Y5" s="563"/>
      <c r="Z5" s="563"/>
      <c r="AA5" s="563"/>
      <c r="AB5" s="563"/>
      <c r="AC5" s="563"/>
      <c r="AD5" s="563"/>
      <c r="AE5" s="563"/>
      <c r="AF5" s="563"/>
      <c r="AG5" s="563"/>
      <c r="AH5" s="563"/>
      <c r="AI5" s="563"/>
      <c r="AJ5" s="563"/>
      <c r="AK5" s="563"/>
      <c r="AL5" s="563"/>
      <c r="AM5" s="563"/>
      <c r="AN5" s="563"/>
      <c r="AO5" s="563"/>
      <c r="AP5" s="563"/>
      <c r="AQ5" s="563"/>
      <c r="AR5" s="563"/>
      <c r="AS5" s="563"/>
      <c r="AT5" s="563"/>
      <c r="AU5" s="563"/>
      <c r="AV5" s="563"/>
      <c r="AW5" s="563"/>
      <c r="AX5" s="562"/>
      <c r="AY5" s="562"/>
      <c r="AZ5" s="562"/>
      <c r="BA5" s="562"/>
      <c r="BB5" s="562"/>
      <c r="BC5" s="562"/>
      <c r="BD5" s="562"/>
      <c r="BE5" s="562"/>
      <c r="BF5" s="562"/>
      <c r="BG5" s="562"/>
      <c r="BH5" s="562"/>
      <c r="BI5" s="562"/>
      <c r="BJ5" s="562"/>
      <c r="BK5" s="562"/>
      <c r="BL5" s="562"/>
      <c r="BM5" s="562"/>
      <c r="BN5" s="562"/>
      <c r="BO5" s="562"/>
    </row>
    <row r="6" spans="1:67" s="561" customFormat="1" ht="20.25">
      <c r="A6" s="562"/>
      <c r="B6" s="562" t="s">
        <v>124</v>
      </c>
      <c r="C6" s="562"/>
      <c r="D6" s="562"/>
      <c r="E6" s="562"/>
      <c r="F6" s="562"/>
      <c r="G6" s="562"/>
      <c r="H6" s="562"/>
      <c r="I6" s="562"/>
      <c r="J6" s="562"/>
      <c r="K6" s="562"/>
      <c r="L6" s="562"/>
      <c r="M6" s="562"/>
      <c r="N6" s="562"/>
      <c r="O6" s="562"/>
      <c r="P6" s="562"/>
      <c r="Q6" s="562"/>
      <c r="R6" s="562"/>
      <c r="S6" s="562"/>
      <c r="T6" s="562"/>
      <c r="U6" s="562"/>
      <c r="V6" s="562"/>
      <c r="W6" s="562"/>
      <c r="X6" s="562"/>
      <c r="Y6" s="562"/>
      <c r="Z6" s="562"/>
      <c r="AA6" s="562"/>
      <c r="AB6" s="562"/>
      <c r="AC6" s="562"/>
      <c r="AD6" s="562"/>
      <c r="AE6" s="562"/>
      <c r="AF6" s="562"/>
      <c r="AG6" s="562"/>
      <c r="AH6" s="562"/>
      <c r="AI6" s="562"/>
      <c r="AJ6" s="562"/>
      <c r="AK6" s="562"/>
      <c r="AL6" s="562"/>
      <c r="AM6" s="562"/>
      <c r="AN6" s="562"/>
      <c r="AO6" s="562"/>
      <c r="AP6" s="562"/>
      <c r="AQ6" s="562"/>
      <c r="AR6" s="562"/>
      <c r="AS6" s="562"/>
      <c r="AT6" s="562"/>
      <c r="AU6" s="562"/>
      <c r="AV6" s="562"/>
      <c r="AW6" s="562"/>
      <c r="AX6" s="562"/>
      <c r="AY6" s="562"/>
      <c r="AZ6" s="562"/>
      <c r="BA6" s="562"/>
      <c r="BB6" s="562"/>
      <c r="BC6" s="562"/>
      <c r="BD6" s="562"/>
      <c r="BE6" s="562"/>
      <c r="BF6" s="562"/>
      <c r="BG6" s="562"/>
      <c r="BH6" s="562"/>
      <c r="BI6" s="562"/>
      <c r="BJ6" s="562"/>
      <c r="BK6" s="562"/>
      <c r="BL6" s="562"/>
      <c r="BM6" s="562"/>
      <c r="BN6" s="562"/>
      <c r="BO6" s="562"/>
    </row>
    <row r="7" spans="1:67" s="561" customFormat="1" ht="37.5" customHeight="1">
      <c r="A7" s="562"/>
      <c r="B7" s="562" t="s">
        <v>91</v>
      </c>
      <c r="C7" s="562"/>
      <c r="D7" s="562"/>
      <c r="E7" s="562"/>
      <c r="F7" s="562"/>
      <c r="G7" s="562"/>
      <c r="H7" s="562"/>
      <c r="I7" s="562"/>
      <c r="J7" s="562"/>
      <c r="K7" s="562"/>
      <c r="L7" s="562"/>
      <c r="M7" s="562"/>
      <c r="N7" s="562"/>
      <c r="O7" s="562"/>
      <c r="P7" s="562"/>
      <c r="Q7" s="562"/>
      <c r="R7" s="562"/>
      <c r="S7" s="564" t="s">
        <v>294</v>
      </c>
      <c r="T7" s="563"/>
      <c r="U7" s="563"/>
      <c r="V7" s="563"/>
      <c r="W7" s="563"/>
      <c r="X7" s="563"/>
      <c r="Y7" s="563"/>
      <c r="Z7" s="563"/>
      <c r="AA7" s="563"/>
      <c r="AB7" s="563"/>
      <c r="AC7" s="563"/>
      <c r="AD7" s="563"/>
      <c r="AE7" s="563"/>
      <c r="AF7" s="563"/>
      <c r="AG7" s="563"/>
      <c r="AH7" s="563"/>
      <c r="AI7" s="563"/>
      <c r="AJ7" s="563"/>
      <c r="AK7" s="563"/>
      <c r="AL7" s="563"/>
      <c r="AM7" s="563"/>
      <c r="AN7" s="563"/>
      <c r="AO7" s="563"/>
      <c r="AP7" s="563"/>
      <c r="AQ7" s="563"/>
      <c r="AR7" s="563"/>
      <c r="AS7" s="563"/>
      <c r="AT7" s="563"/>
      <c r="AU7" s="563"/>
      <c r="AV7" s="563"/>
      <c r="AW7" s="563"/>
      <c r="AX7" s="563"/>
      <c r="AY7" s="562"/>
      <c r="AZ7" s="562"/>
      <c r="BA7" s="562"/>
      <c r="BB7" s="562"/>
      <c r="BC7" s="562"/>
      <c r="BD7" s="562"/>
      <c r="BE7" s="562"/>
      <c r="BF7" s="562"/>
      <c r="BG7" s="562"/>
      <c r="BH7" s="562"/>
      <c r="BI7" s="562"/>
      <c r="BJ7" s="562"/>
      <c r="BK7" s="562"/>
      <c r="BL7" s="562"/>
      <c r="BM7" s="562"/>
      <c r="BN7" s="562"/>
      <c r="BO7" s="562"/>
    </row>
    <row r="8" spans="1:67" s="561" customFormat="1" ht="20.25">
      <c r="A8" s="562"/>
      <c r="B8" s="565">
        <v>43550</v>
      </c>
      <c r="C8" s="565"/>
      <c r="D8" s="565"/>
      <c r="E8" s="565"/>
      <c r="F8" s="565"/>
      <c r="G8" s="562"/>
      <c r="H8" s="562"/>
      <c r="I8" s="562"/>
      <c r="J8" s="562"/>
      <c r="K8" s="562"/>
      <c r="L8" s="562"/>
      <c r="M8" s="562"/>
      <c r="N8" s="562"/>
      <c r="O8" s="564" t="s">
        <v>296</v>
      </c>
      <c r="P8" s="563"/>
      <c r="Q8" s="563"/>
      <c r="R8" s="563"/>
      <c r="S8" s="563"/>
      <c r="T8" s="563"/>
      <c r="U8" s="563"/>
      <c r="V8" s="563"/>
      <c r="W8" s="563"/>
      <c r="X8" s="563"/>
      <c r="Y8" s="563"/>
      <c r="Z8" s="563"/>
      <c r="AA8" s="563"/>
      <c r="AB8" s="563"/>
      <c r="AC8" s="563"/>
      <c r="AD8" s="563"/>
      <c r="AE8" s="563"/>
      <c r="AF8" s="563"/>
      <c r="AG8" s="563"/>
      <c r="AH8" s="563"/>
      <c r="AI8" s="563"/>
      <c r="AJ8" s="563"/>
      <c r="AK8" s="563"/>
      <c r="AL8" s="563"/>
      <c r="AM8" s="563"/>
      <c r="AN8" s="563"/>
      <c r="AO8" s="563"/>
      <c r="AP8" s="563"/>
      <c r="AQ8" s="563"/>
      <c r="AR8" s="563"/>
      <c r="AS8" s="563"/>
      <c r="AT8" s="563"/>
      <c r="AU8" s="563"/>
      <c r="AV8" s="563"/>
      <c r="AW8" s="563"/>
      <c r="AX8" s="563"/>
      <c r="AY8" s="563"/>
      <c r="AZ8" s="563"/>
      <c r="BA8" s="563"/>
      <c r="BB8" s="563"/>
      <c r="BC8" s="562"/>
      <c r="BD8" s="562"/>
      <c r="BE8" s="562"/>
      <c r="BF8" s="562" t="s">
        <v>197</v>
      </c>
      <c r="BG8" s="562"/>
      <c r="BH8" s="562"/>
      <c r="BI8" s="562"/>
      <c r="BJ8" s="562"/>
      <c r="BK8" s="562"/>
      <c r="BL8" s="562"/>
      <c r="BM8" s="562"/>
      <c r="BN8" s="562"/>
      <c r="BO8" s="562"/>
    </row>
    <row r="9" spans="1:67" s="561" customFormat="1" ht="20.25">
      <c r="A9" s="562"/>
      <c r="B9" s="562" t="s">
        <v>334</v>
      </c>
      <c r="C9" s="562"/>
      <c r="D9" s="562"/>
      <c r="E9" s="562"/>
      <c r="F9" s="562"/>
      <c r="G9" s="562"/>
      <c r="H9" s="562"/>
      <c r="I9" s="562"/>
      <c r="J9" s="562"/>
      <c r="K9" s="562"/>
      <c r="L9" s="562"/>
      <c r="M9" s="562"/>
      <c r="N9" s="562"/>
      <c r="O9" s="562"/>
      <c r="P9" s="562"/>
      <c r="Q9" s="562"/>
      <c r="R9" s="562"/>
      <c r="S9" s="562"/>
      <c r="T9" s="562"/>
      <c r="U9" s="562"/>
      <c r="V9" s="562"/>
      <c r="W9" s="562"/>
      <c r="X9" s="562"/>
      <c r="Y9" s="562"/>
      <c r="Z9" s="562"/>
      <c r="AA9" s="562"/>
      <c r="AB9" s="562"/>
      <c r="AC9" s="562"/>
      <c r="AD9" s="562"/>
      <c r="AE9" s="562"/>
      <c r="AF9" s="562"/>
      <c r="AG9" s="562"/>
      <c r="AH9" s="562"/>
      <c r="AI9" s="562"/>
      <c r="AJ9" s="562"/>
      <c r="AK9" s="562"/>
      <c r="AL9" s="562"/>
      <c r="AM9" s="562"/>
      <c r="AN9" s="562"/>
      <c r="AO9" s="562"/>
      <c r="AP9" s="562"/>
      <c r="AQ9" s="562"/>
      <c r="AR9" s="562"/>
      <c r="AS9" s="562"/>
      <c r="AT9" s="562"/>
      <c r="AU9" s="562"/>
      <c r="AV9" s="562"/>
      <c r="AW9" s="562"/>
      <c r="AX9" s="562"/>
      <c r="AY9" s="562"/>
      <c r="AZ9" s="562"/>
      <c r="BA9" s="562"/>
      <c r="BB9" s="562"/>
      <c r="BC9" s="562"/>
      <c r="BD9" s="562"/>
      <c r="BE9" s="562"/>
      <c r="BF9" s="562"/>
      <c r="BG9" s="562"/>
      <c r="BH9" s="562"/>
      <c r="BI9" s="562"/>
      <c r="BJ9" s="562"/>
      <c r="BK9" s="562"/>
      <c r="BL9" s="562"/>
      <c r="BM9" s="562"/>
      <c r="BN9" s="562"/>
      <c r="BO9" s="562"/>
    </row>
    <row r="10" spans="1:67" s="561" customFormat="1" ht="20.25">
      <c r="A10" s="562"/>
      <c r="B10" s="562"/>
      <c r="C10" s="562"/>
      <c r="D10" s="562"/>
      <c r="E10" s="562"/>
      <c r="F10" s="562"/>
      <c r="G10" s="562"/>
      <c r="H10" s="562"/>
      <c r="I10" s="562"/>
      <c r="J10" s="562"/>
      <c r="K10" s="562"/>
      <c r="L10" s="562"/>
      <c r="M10" s="562"/>
      <c r="N10" s="562"/>
      <c r="O10" s="562"/>
      <c r="P10" s="562"/>
      <c r="Q10" s="562"/>
      <c r="R10" s="562"/>
      <c r="S10" s="562"/>
      <c r="T10" s="562"/>
      <c r="U10" s="562"/>
      <c r="V10" s="562"/>
      <c r="W10" s="562"/>
      <c r="X10" s="562"/>
      <c r="Y10" s="562"/>
      <c r="Z10" s="562"/>
      <c r="AA10" s="562"/>
      <c r="AB10" s="562"/>
      <c r="AC10" s="562"/>
      <c r="AD10" s="562"/>
      <c r="AE10" s="562"/>
      <c r="AF10" s="562"/>
      <c r="AG10" s="562"/>
      <c r="AH10" s="562"/>
      <c r="AI10" s="562"/>
      <c r="AJ10" s="562"/>
      <c r="AK10" s="562"/>
      <c r="AL10" s="562"/>
      <c r="AM10" s="562"/>
      <c r="AN10" s="562"/>
      <c r="AO10" s="562"/>
      <c r="AP10" s="562"/>
      <c r="AQ10" s="562"/>
      <c r="AR10" s="562"/>
      <c r="AS10" s="562"/>
      <c r="AT10" s="562"/>
      <c r="AU10" s="562"/>
      <c r="AV10" s="562"/>
      <c r="AW10" s="562"/>
      <c r="AX10" s="562"/>
      <c r="AY10" s="562"/>
      <c r="AZ10" s="562"/>
      <c r="BA10" s="562"/>
      <c r="BB10" s="562"/>
      <c r="BC10" s="562"/>
      <c r="BD10" s="562"/>
      <c r="BE10" s="562"/>
      <c r="BF10" s="566" t="s">
        <v>248</v>
      </c>
      <c r="BG10" s="562"/>
      <c r="BH10" s="562"/>
      <c r="BI10" s="562"/>
      <c r="BJ10" s="562"/>
      <c r="BK10" s="562"/>
      <c r="BL10" s="562"/>
      <c r="BM10" s="562"/>
      <c r="BN10" s="562"/>
      <c r="BO10" s="562"/>
    </row>
    <row r="11" spans="1:67" s="561" customFormat="1" ht="20.25">
      <c r="A11" s="562"/>
      <c r="B11" s="562"/>
      <c r="C11" s="562"/>
      <c r="D11" s="562"/>
      <c r="E11" s="562"/>
      <c r="F11" s="562"/>
      <c r="G11" s="562"/>
      <c r="H11" s="562"/>
      <c r="I11" s="562"/>
      <c r="J11" s="562"/>
      <c r="K11" s="562"/>
      <c r="L11" s="562"/>
      <c r="M11" s="562"/>
      <c r="N11" s="562"/>
      <c r="O11" s="562"/>
      <c r="P11" s="562"/>
      <c r="Q11" s="562"/>
      <c r="R11" s="562"/>
      <c r="S11" s="563" t="s">
        <v>126</v>
      </c>
      <c r="T11" s="563"/>
      <c r="U11" s="563"/>
      <c r="V11" s="563"/>
      <c r="W11" s="563"/>
      <c r="X11" s="563"/>
      <c r="Y11" s="563"/>
      <c r="Z11" s="563"/>
      <c r="AA11" s="563"/>
      <c r="AB11" s="563"/>
      <c r="AC11" s="563"/>
      <c r="AD11" s="563"/>
      <c r="AE11" s="563"/>
      <c r="AF11" s="563"/>
      <c r="AG11" s="563"/>
      <c r="AH11" s="563"/>
      <c r="AI11" s="563"/>
      <c r="AJ11" s="563"/>
      <c r="AK11" s="563"/>
      <c r="AL11" s="563"/>
      <c r="AM11" s="563"/>
      <c r="AN11" s="563"/>
      <c r="AO11" s="563"/>
      <c r="AP11" s="563"/>
      <c r="AQ11" s="563"/>
      <c r="AR11" s="563"/>
      <c r="AS11" s="563"/>
      <c r="AT11" s="563"/>
      <c r="AU11" s="563"/>
      <c r="AV11" s="563"/>
      <c r="AW11" s="563"/>
      <c r="AX11" s="563"/>
      <c r="AY11" s="562"/>
      <c r="AZ11" s="562"/>
      <c r="BA11" s="562"/>
      <c r="BB11" s="562"/>
      <c r="BC11" s="562"/>
      <c r="BD11" s="562"/>
      <c r="BE11" s="562"/>
      <c r="BF11" s="562"/>
      <c r="BG11" s="562"/>
      <c r="BH11" s="562"/>
      <c r="BI11" s="562"/>
      <c r="BJ11" s="562"/>
      <c r="BK11" s="562"/>
      <c r="BL11" s="562"/>
      <c r="BM11" s="562"/>
      <c r="BN11" s="562"/>
      <c r="BO11" s="562"/>
    </row>
    <row r="12" spans="1:67" s="561" customFormat="1" ht="20.25">
      <c r="A12" s="562"/>
      <c r="B12" s="562"/>
      <c r="C12" s="562"/>
      <c r="D12" s="562"/>
      <c r="E12" s="562"/>
      <c r="F12" s="562"/>
      <c r="G12" s="562"/>
      <c r="H12" s="562"/>
      <c r="I12" s="562"/>
      <c r="J12" s="562"/>
      <c r="K12" s="562"/>
      <c r="L12" s="562"/>
      <c r="M12" s="562"/>
      <c r="N12" s="562"/>
      <c r="O12" s="562"/>
      <c r="P12" s="562"/>
      <c r="Q12" s="562"/>
      <c r="R12" s="562"/>
      <c r="S12" s="562"/>
      <c r="T12" s="562"/>
      <c r="U12" s="562"/>
      <c r="V12" s="562"/>
      <c r="W12" s="562"/>
      <c r="X12" s="562"/>
      <c r="Y12" s="562"/>
      <c r="Z12" s="562"/>
      <c r="AA12" s="562"/>
      <c r="AB12" s="562"/>
      <c r="AC12" s="562"/>
      <c r="AD12" s="562"/>
      <c r="AE12" s="562"/>
      <c r="AF12" s="562"/>
      <c r="AG12" s="562"/>
      <c r="AH12" s="562"/>
      <c r="AI12" s="562"/>
      <c r="AJ12" s="562"/>
      <c r="AK12" s="562"/>
      <c r="AL12" s="562"/>
      <c r="AM12" s="562"/>
      <c r="AN12" s="562"/>
      <c r="AO12" s="562"/>
      <c r="AP12" s="562"/>
      <c r="AQ12" s="562"/>
      <c r="AR12" s="562"/>
      <c r="AS12" s="562"/>
      <c r="AT12" s="562"/>
      <c r="AU12" s="562"/>
      <c r="AV12" s="562"/>
      <c r="AW12" s="562"/>
      <c r="AX12" s="562"/>
      <c r="AY12" s="562"/>
      <c r="AZ12" s="562"/>
      <c r="BA12" s="562"/>
      <c r="BB12" s="562"/>
      <c r="BC12" s="562"/>
      <c r="BD12" s="562"/>
      <c r="BE12" s="562"/>
      <c r="BF12" s="562"/>
      <c r="BG12" s="562"/>
      <c r="BH12" s="562"/>
      <c r="BI12" s="562"/>
      <c r="BJ12" s="562"/>
      <c r="BK12" s="562"/>
      <c r="BL12" s="562"/>
      <c r="BM12" s="562"/>
      <c r="BN12" s="562"/>
      <c r="BO12" s="562"/>
    </row>
    <row r="13" spans="1:67" s="561" customFormat="1" ht="20.25">
      <c r="A13" s="562"/>
      <c r="B13" s="562"/>
      <c r="C13" s="562"/>
      <c r="D13" s="562"/>
      <c r="E13" s="562"/>
      <c r="F13" s="562"/>
      <c r="G13" s="562"/>
      <c r="H13" s="562"/>
      <c r="I13" s="562"/>
      <c r="J13" s="562"/>
      <c r="K13" s="562"/>
      <c r="L13" s="562"/>
      <c r="M13" s="562"/>
      <c r="N13" s="562"/>
      <c r="O13" s="562"/>
      <c r="P13" s="562"/>
      <c r="Q13" s="562"/>
      <c r="R13" s="562"/>
      <c r="S13" s="562"/>
      <c r="T13" s="562"/>
      <c r="U13" s="562"/>
      <c r="V13" s="562"/>
      <c r="W13" s="562"/>
      <c r="X13" s="562"/>
      <c r="Y13" s="562"/>
      <c r="Z13" s="562"/>
      <c r="AA13" s="562"/>
      <c r="AB13" s="562"/>
      <c r="AC13" s="562"/>
      <c r="AD13" s="562"/>
      <c r="AE13" s="562"/>
      <c r="AF13" s="562"/>
      <c r="AG13" s="562"/>
      <c r="AH13" s="562"/>
      <c r="AI13" s="562"/>
      <c r="AJ13" s="562"/>
      <c r="AK13" s="562"/>
      <c r="AL13" s="562"/>
      <c r="AM13" s="562"/>
      <c r="AN13" s="562"/>
      <c r="AO13" s="562"/>
      <c r="AP13" s="562"/>
      <c r="AQ13" s="562"/>
      <c r="AR13" s="562"/>
      <c r="AS13" s="562"/>
      <c r="AT13" s="562"/>
      <c r="AU13" s="562"/>
      <c r="AV13" s="562"/>
      <c r="AW13" s="562"/>
      <c r="AX13" s="562"/>
      <c r="AY13" s="562"/>
      <c r="AZ13" s="562"/>
      <c r="BA13" s="562"/>
      <c r="BB13" s="562"/>
      <c r="BC13" s="562"/>
      <c r="BD13" s="562"/>
      <c r="BE13" s="562"/>
      <c r="BF13" s="562"/>
      <c r="BG13" s="562"/>
      <c r="BH13" s="562"/>
      <c r="BI13" s="562"/>
      <c r="BJ13" s="562"/>
      <c r="BK13" s="562"/>
      <c r="BL13" s="562"/>
      <c r="BM13" s="562"/>
      <c r="BN13" s="562"/>
      <c r="BO13" s="562"/>
    </row>
    <row r="14" spans="1:67" s="561" customFormat="1" ht="20.25">
      <c r="A14" s="567" t="s">
        <v>92</v>
      </c>
      <c r="B14" s="568"/>
      <c r="C14" s="569"/>
      <c r="D14" s="568"/>
      <c r="E14" s="568"/>
      <c r="F14" s="569"/>
      <c r="G14" s="569"/>
      <c r="H14" s="569"/>
      <c r="I14" s="569"/>
      <c r="J14" s="569"/>
      <c r="K14" s="569"/>
      <c r="L14" s="569"/>
      <c r="M14" s="569"/>
      <c r="N14" s="569"/>
      <c r="O14" s="569"/>
      <c r="P14" s="569"/>
      <c r="Q14" s="569"/>
      <c r="R14" s="569"/>
      <c r="S14" s="569"/>
      <c r="T14" s="569"/>
      <c r="U14" s="569"/>
      <c r="V14" s="569"/>
      <c r="W14" s="569"/>
      <c r="X14" s="569"/>
      <c r="Y14" s="569"/>
      <c r="Z14" s="569"/>
      <c r="AA14" s="569"/>
      <c r="AB14" s="569"/>
      <c r="AC14" s="569"/>
      <c r="AD14" s="569"/>
      <c r="AE14" s="569"/>
      <c r="AF14" s="569"/>
      <c r="AG14" s="569"/>
      <c r="AH14" s="569"/>
      <c r="AI14" s="569"/>
      <c r="AJ14" s="569"/>
      <c r="AK14" s="569"/>
      <c r="AL14" s="569"/>
      <c r="AM14" s="569"/>
      <c r="AN14" s="569"/>
      <c r="AO14" s="569"/>
      <c r="AP14" s="569"/>
      <c r="AQ14" s="569"/>
      <c r="AR14" s="569"/>
      <c r="AS14" s="569"/>
      <c r="AT14" s="570" t="s">
        <v>190</v>
      </c>
      <c r="AU14" s="570"/>
      <c r="AV14" s="570"/>
      <c r="AW14" s="570"/>
      <c r="AX14" s="570"/>
      <c r="AY14" s="570"/>
      <c r="AZ14" s="570"/>
      <c r="BA14" s="570"/>
      <c r="BB14" s="570"/>
      <c r="BC14" s="570"/>
      <c r="BD14" s="570"/>
      <c r="BE14" s="570"/>
      <c r="BF14" s="570"/>
      <c r="BG14" s="570"/>
      <c r="BH14" s="570"/>
      <c r="BI14" s="570"/>
      <c r="BJ14" s="570"/>
      <c r="BK14" s="570"/>
      <c r="BL14" s="570"/>
      <c r="BM14" s="570"/>
      <c r="BN14" s="570"/>
      <c r="BO14" s="570"/>
    </row>
    <row r="15" spans="1:67" s="561" customFormat="1" ht="10.5" customHeight="1" thickBot="1">
      <c r="A15" s="571"/>
      <c r="B15" s="571"/>
      <c r="C15" s="571"/>
      <c r="D15" s="571"/>
      <c r="E15" s="571"/>
      <c r="F15" s="571"/>
      <c r="G15" s="571"/>
      <c r="H15" s="571"/>
      <c r="I15" s="571"/>
      <c r="J15" s="571"/>
      <c r="K15" s="571"/>
      <c r="L15" s="571"/>
      <c r="M15" s="571"/>
      <c r="N15" s="571"/>
      <c r="O15" s="571"/>
      <c r="P15" s="571"/>
      <c r="Q15" s="571"/>
      <c r="R15" s="571"/>
      <c r="S15" s="571"/>
      <c r="T15" s="571"/>
      <c r="U15" s="571"/>
      <c r="V15" s="571"/>
      <c r="W15" s="571"/>
      <c r="X15" s="571"/>
      <c r="Y15" s="571"/>
      <c r="Z15" s="571"/>
      <c r="AA15" s="571"/>
      <c r="AB15" s="571"/>
      <c r="AC15" s="571"/>
      <c r="AD15" s="571"/>
      <c r="AE15" s="571"/>
      <c r="AF15" s="571"/>
      <c r="AG15" s="571"/>
      <c r="AH15" s="571"/>
      <c r="AI15" s="571"/>
      <c r="AJ15" s="571"/>
      <c r="AK15" s="571"/>
      <c r="AL15" s="571"/>
      <c r="AM15" s="571"/>
      <c r="AN15" s="571"/>
      <c r="AO15" s="571"/>
      <c r="AP15" s="571"/>
      <c r="AQ15" s="571"/>
      <c r="AR15" s="571"/>
      <c r="AS15" s="571"/>
      <c r="AT15" s="571"/>
      <c r="AU15" s="571"/>
      <c r="AV15" s="571"/>
      <c r="AW15" s="571"/>
      <c r="AX15" s="571"/>
      <c r="AY15" s="571"/>
      <c r="AZ15" s="571"/>
      <c r="BA15" s="572"/>
      <c r="BB15" s="572"/>
      <c r="BC15" s="573"/>
      <c r="BD15" s="573"/>
      <c r="BE15" s="573"/>
      <c r="BF15" s="573"/>
      <c r="BG15" s="573"/>
      <c r="BH15" s="573"/>
      <c r="BI15" s="573"/>
      <c r="BJ15" s="573"/>
      <c r="BK15" s="573"/>
      <c r="BL15" s="573"/>
      <c r="BM15" s="573"/>
      <c r="BN15" s="574"/>
      <c r="BO15" s="575"/>
    </row>
    <row r="16" spans="1:67" s="561" customFormat="1" ht="17.25">
      <c r="A16" s="576" t="s">
        <v>0</v>
      </c>
      <c r="B16" s="577" t="s">
        <v>1</v>
      </c>
      <c r="C16" s="578"/>
      <c r="D16" s="578"/>
      <c r="E16" s="579"/>
      <c r="F16" s="580" t="s">
        <v>101</v>
      </c>
      <c r="G16" s="581" t="s">
        <v>2</v>
      </c>
      <c r="H16" s="578"/>
      <c r="I16" s="579"/>
      <c r="J16" s="580" t="s">
        <v>102</v>
      </c>
      <c r="K16" s="581" t="s">
        <v>3</v>
      </c>
      <c r="L16" s="578"/>
      <c r="M16" s="578"/>
      <c r="N16" s="579"/>
      <c r="O16" s="581" t="s">
        <v>9</v>
      </c>
      <c r="P16" s="578"/>
      <c r="Q16" s="578"/>
      <c r="R16" s="579"/>
      <c r="S16" s="580" t="s">
        <v>103</v>
      </c>
      <c r="T16" s="581" t="s">
        <v>10</v>
      </c>
      <c r="U16" s="578"/>
      <c r="V16" s="579"/>
      <c r="W16" s="580" t="s">
        <v>104</v>
      </c>
      <c r="X16" s="581" t="s">
        <v>11</v>
      </c>
      <c r="Y16" s="578"/>
      <c r="Z16" s="579"/>
      <c r="AA16" s="580" t="s">
        <v>105</v>
      </c>
      <c r="AB16" s="581" t="s">
        <v>12</v>
      </c>
      <c r="AC16" s="578"/>
      <c r="AD16" s="578"/>
      <c r="AE16" s="579"/>
      <c r="AF16" s="580" t="s">
        <v>106</v>
      </c>
      <c r="AG16" s="581" t="s">
        <v>13</v>
      </c>
      <c r="AH16" s="578"/>
      <c r="AI16" s="579"/>
      <c r="AJ16" s="580" t="s">
        <v>107</v>
      </c>
      <c r="AK16" s="581" t="s">
        <v>14</v>
      </c>
      <c r="AL16" s="578"/>
      <c r="AM16" s="578"/>
      <c r="AN16" s="579"/>
      <c r="AO16" s="581" t="s">
        <v>15</v>
      </c>
      <c r="AP16" s="578"/>
      <c r="AQ16" s="578"/>
      <c r="AR16" s="579"/>
      <c r="AS16" s="580" t="s">
        <v>108</v>
      </c>
      <c r="AT16" s="581" t="s">
        <v>16</v>
      </c>
      <c r="AU16" s="578"/>
      <c r="AV16" s="579"/>
      <c r="AW16" s="582">
        <v>27</v>
      </c>
      <c r="AX16" s="583" t="s">
        <v>17</v>
      </c>
      <c r="AY16" s="584"/>
      <c r="AZ16" s="584"/>
      <c r="BA16" s="585"/>
      <c r="BB16" s="586" t="s">
        <v>7</v>
      </c>
      <c r="BC16" s="587"/>
      <c r="BD16" s="588" t="s">
        <v>8</v>
      </c>
      <c r="BE16" s="587"/>
      <c r="BF16" s="588" t="s">
        <v>191</v>
      </c>
      <c r="BG16" s="587"/>
      <c r="BH16" s="588" t="s">
        <v>192</v>
      </c>
      <c r="BI16" s="587"/>
      <c r="BJ16" s="588" t="s">
        <v>4</v>
      </c>
      <c r="BK16" s="587"/>
      <c r="BL16" s="588" t="s">
        <v>5</v>
      </c>
      <c r="BM16" s="587"/>
      <c r="BN16" s="588" t="s">
        <v>6</v>
      </c>
      <c r="BO16" s="589"/>
    </row>
    <row r="17" spans="1:67" s="561" customFormat="1" ht="27" customHeight="1">
      <c r="A17" s="590"/>
      <c r="B17" s="591">
        <v>1</v>
      </c>
      <c r="C17" s="592">
        <v>8</v>
      </c>
      <c r="D17" s="592">
        <v>15</v>
      </c>
      <c r="E17" s="593">
        <v>22</v>
      </c>
      <c r="F17" s="594"/>
      <c r="G17" s="592">
        <v>6</v>
      </c>
      <c r="H17" s="592">
        <v>13</v>
      </c>
      <c r="I17" s="592">
        <v>20</v>
      </c>
      <c r="J17" s="594"/>
      <c r="K17" s="592">
        <v>3</v>
      </c>
      <c r="L17" s="595">
        <v>10</v>
      </c>
      <c r="M17" s="592">
        <v>17</v>
      </c>
      <c r="N17" s="592">
        <v>24</v>
      </c>
      <c r="O17" s="592">
        <v>1</v>
      </c>
      <c r="P17" s="592">
        <v>8</v>
      </c>
      <c r="Q17" s="592">
        <v>15</v>
      </c>
      <c r="R17" s="592">
        <v>22</v>
      </c>
      <c r="S17" s="594"/>
      <c r="T17" s="592">
        <v>5</v>
      </c>
      <c r="U17" s="592">
        <v>12</v>
      </c>
      <c r="V17" s="592">
        <v>19</v>
      </c>
      <c r="W17" s="594"/>
      <c r="X17" s="592">
        <v>2</v>
      </c>
      <c r="Y17" s="592">
        <v>9</v>
      </c>
      <c r="Z17" s="592">
        <v>16</v>
      </c>
      <c r="AA17" s="594"/>
      <c r="AB17" s="592">
        <v>2</v>
      </c>
      <c r="AC17" s="592">
        <v>9</v>
      </c>
      <c r="AD17" s="592">
        <v>16</v>
      </c>
      <c r="AE17" s="592">
        <v>23</v>
      </c>
      <c r="AF17" s="594"/>
      <c r="AG17" s="592">
        <v>6</v>
      </c>
      <c r="AH17" s="592">
        <v>13</v>
      </c>
      <c r="AI17" s="593">
        <v>20</v>
      </c>
      <c r="AJ17" s="594"/>
      <c r="AK17" s="596">
        <v>4</v>
      </c>
      <c r="AL17" s="592">
        <v>11</v>
      </c>
      <c r="AM17" s="592">
        <v>18</v>
      </c>
      <c r="AN17" s="592">
        <v>25</v>
      </c>
      <c r="AO17" s="592">
        <v>1</v>
      </c>
      <c r="AP17" s="592">
        <v>8</v>
      </c>
      <c r="AQ17" s="592">
        <v>15</v>
      </c>
      <c r="AR17" s="592">
        <v>22</v>
      </c>
      <c r="AS17" s="594"/>
      <c r="AT17" s="592">
        <v>6</v>
      </c>
      <c r="AU17" s="592">
        <v>13</v>
      </c>
      <c r="AV17" s="592">
        <v>20</v>
      </c>
      <c r="AW17" s="597" t="s">
        <v>249</v>
      </c>
      <c r="AX17" s="592">
        <v>3</v>
      </c>
      <c r="AY17" s="592">
        <v>10</v>
      </c>
      <c r="AZ17" s="592">
        <v>17</v>
      </c>
      <c r="BA17" s="593">
        <v>24</v>
      </c>
      <c r="BB17" s="598"/>
      <c r="BC17" s="599"/>
      <c r="BD17" s="600"/>
      <c r="BE17" s="599"/>
      <c r="BF17" s="600"/>
      <c r="BG17" s="599"/>
      <c r="BH17" s="600"/>
      <c r="BI17" s="599"/>
      <c r="BJ17" s="600"/>
      <c r="BK17" s="599"/>
      <c r="BL17" s="600"/>
      <c r="BM17" s="599"/>
      <c r="BN17" s="600"/>
      <c r="BO17" s="601"/>
    </row>
    <row r="18" spans="1:67" s="561" customFormat="1" ht="22.5" customHeight="1">
      <c r="A18" s="590"/>
      <c r="B18" s="602">
        <v>7</v>
      </c>
      <c r="C18" s="603">
        <v>14</v>
      </c>
      <c r="D18" s="603">
        <v>21</v>
      </c>
      <c r="E18" s="603">
        <v>28</v>
      </c>
      <c r="F18" s="594" t="s">
        <v>169</v>
      </c>
      <c r="G18" s="603">
        <v>12</v>
      </c>
      <c r="H18" s="603">
        <v>19</v>
      </c>
      <c r="I18" s="603">
        <v>26</v>
      </c>
      <c r="J18" s="594" t="s">
        <v>109</v>
      </c>
      <c r="K18" s="603">
        <v>9</v>
      </c>
      <c r="L18" s="603">
        <v>16</v>
      </c>
      <c r="M18" s="603">
        <v>23</v>
      </c>
      <c r="N18" s="603">
        <v>30</v>
      </c>
      <c r="O18" s="603">
        <v>7</v>
      </c>
      <c r="P18" s="603">
        <v>14</v>
      </c>
      <c r="Q18" s="603">
        <v>21</v>
      </c>
      <c r="R18" s="603">
        <v>28</v>
      </c>
      <c r="S18" s="594" t="s">
        <v>313</v>
      </c>
      <c r="T18" s="603">
        <v>11</v>
      </c>
      <c r="U18" s="603">
        <v>18</v>
      </c>
      <c r="V18" s="603">
        <v>25</v>
      </c>
      <c r="W18" s="594" t="s">
        <v>110</v>
      </c>
      <c r="X18" s="603">
        <v>8</v>
      </c>
      <c r="Y18" s="603">
        <v>15</v>
      </c>
      <c r="Z18" s="603">
        <v>22</v>
      </c>
      <c r="AA18" s="594" t="s">
        <v>111</v>
      </c>
      <c r="AB18" s="603">
        <v>8</v>
      </c>
      <c r="AC18" s="603">
        <v>15</v>
      </c>
      <c r="AD18" s="603">
        <v>22</v>
      </c>
      <c r="AE18" s="603">
        <v>29</v>
      </c>
      <c r="AF18" s="594" t="s">
        <v>112</v>
      </c>
      <c r="AG18" s="603">
        <v>12</v>
      </c>
      <c r="AH18" s="603">
        <v>19</v>
      </c>
      <c r="AI18" s="603">
        <v>26</v>
      </c>
      <c r="AJ18" s="594" t="s">
        <v>113</v>
      </c>
      <c r="AK18" s="603">
        <v>10</v>
      </c>
      <c r="AL18" s="603">
        <v>17</v>
      </c>
      <c r="AM18" s="603">
        <v>24</v>
      </c>
      <c r="AN18" s="603">
        <v>31</v>
      </c>
      <c r="AO18" s="603">
        <v>7</v>
      </c>
      <c r="AP18" s="603">
        <v>14</v>
      </c>
      <c r="AQ18" s="603">
        <v>21</v>
      </c>
      <c r="AR18" s="603">
        <v>28</v>
      </c>
      <c r="AS18" s="594" t="s">
        <v>114</v>
      </c>
      <c r="AT18" s="603">
        <v>12</v>
      </c>
      <c r="AU18" s="603">
        <v>19</v>
      </c>
      <c r="AV18" s="603">
        <v>26</v>
      </c>
      <c r="AW18" s="603" t="s">
        <v>250</v>
      </c>
      <c r="AX18" s="603">
        <v>9</v>
      </c>
      <c r="AY18" s="603">
        <v>16</v>
      </c>
      <c r="AZ18" s="603">
        <v>23</v>
      </c>
      <c r="BA18" s="604">
        <v>31</v>
      </c>
      <c r="BB18" s="598"/>
      <c r="BC18" s="599"/>
      <c r="BD18" s="600"/>
      <c r="BE18" s="599"/>
      <c r="BF18" s="600"/>
      <c r="BG18" s="599"/>
      <c r="BH18" s="600"/>
      <c r="BI18" s="599"/>
      <c r="BJ18" s="600"/>
      <c r="BK18" s="599"/>
      <c r="BL18" s="600"/>
      <c r="BM18" s="599"/>
      <c r="BN18" s="600"/>
      <c r="BO18" s="601"/>
    </row>
    <row r="19" spans="1:67" s="561" customFormat="1" ht="99.75" customHeight="1" thickBot="1">
      <c r="A19" s="605"/>
      <c r="B19" s="606"/>
      <c r="C19" s="607"/>
      <c r="D19" s="607"/>
      <c r="E19" s="607"/>
      <c r="F19" s="608"/>
      <c r="G19" s="607"/>
      <c r="H19" s="607"/>
      <c r="I19" s="607"/>
      <c r="J19" s="608"/>
      <c r="K19" s="607"/>
      <c r="L19" s="607"/>
      <c r="M19" s="607"/>
      <c r="N19" s="607"/>
      <c r="O19" s="607"/>
      <c r="P19" s="607"/>
      <c r="Q19" s="607"/>
      <c r="R19" s="607"/>
      <c r="S19" s="608"/>
      <c r="T19" s="607"/>
      <c r="U19" s="607"/>
      <c r="V19" s="607"/>
      <c r="W19" s="608"/>
      <c r="X19" s="607"/>
      <c r="Y19" s="607"/>
      <c r="Z19" s="607"/>
      <c r="AA19" s="608"/>
      <c r="AB19" s="607"/>
      <c r="AC19" s="607"/>
      <c r="AD19" s="607"/>
      <c r="AE19" s="607"/>
      <c r="AF19" s="608"/>
      <c r="AG19" s="607"/>
      <c r="AH19" s="607"/>
      <c r="AI19" s="607"/>
      <c r="AJ19" s="608"/>
      <c r="AK19" s="607"/>
      <c r="AL19" s="607"/>
      <c r="AM19" s="607"/>
      <c r="AN19" s="607"/>
      <c r="AO19" s="607"/>
      <c r="AP19" s="607"/>
      <c r="AQ19" s="607"/>
      <c r="AR19" s="607"/>
      <c r="AS19" s="608"/>
      <c r="AT19" s="607"/>
      <c r="AU19" s="607"/>
      <c r="AV19" s="607"/>
      <c r="AW19" s="607"/>
      <c r="AX19" s="607"/>
      <c r="AY19" s="607"/>
      <c r="AZ19" s="607"/>
      <c r="BA19" s="609"/>
      <c r="BB19" s="610"/>
      <c r="BC19" s="611"/>
      <c r="BD19" s="612"/>
      <c r="BE19" s="611"/>
      <c r="BF19" s="612"/>
      <c r="BG19" s="611"/>
      <c r="BH19" s="612"/>
      <c r="BI19" s="611"/>
      <c r="BJ19" s="612"/>
      <c r="BK19" s="611"/>
      <c r="BL19" s="612"/>
      <c r="BM19" s="611"/>
      <c r="BN19" s="612"/>
      <c r="BO19" s="613"/>
    </row>
    <row r="20" spans="1:67" s="561" customFormat="1" ht="17.25">
      <c r="A20" s="614" t="s">
        <v>18</v>
      </c>
      <c r="B20" s="615"/>
      <c r="C20" s="616"/>
      <c r="D20" s="616"/>
      <c r="E20" s="616"/>
      <c r="F20" s="616"/>
      <c r="G20" s="616"/>
      <c r="H20" s="616"/>
      <c r="I20" s="616"/>
      <c r="J20" s="616"/>
      <c r="K20" s="617"/>
      <c r="L20" s="617"/>
      <c r="M20" s="617"/>
      <c r="N20" s="617"/>
      <c r="O20" s="617"/>
      <c r="P20" s="617"/>
      <c r="Q20" s="617"/>
      <c r="R20" s="617"/>
      <c r="S20" s="618" t="s">
        <v>77</v>
      </c>
      <c r="T20" s="618" t="s">
        <v>77</v>
      </c>
      <c r="U20" s="618" t="s">
        <v>77</v>
      </c>
      <c r="V20" s="619" t="s">
        <v>78</v>
      </c>
      <c r="W20" s="619" t="s">
        <v>78</v>
      </c>
      <c r="X20" s="619" t="s">
        <v>84</v>
      </c>
      <c r="Y20" s="619" t="s">
        <v>84</v>
      </c>
      <c r="Z20" s="619" t="s">
        <v>84</v>
      </c>
      <c r="AA20" s="619" t="s">
        <v>84</v>
      </c>
      <c r="AB20" s="619"/>
      <c r="AC20" s="619"/>
      <c r="AD20" s="619"/>
      <c r="AE20" s="619"/>
      <c r="AF20" s="619"/>
      <c r="AG20" s="619"/>
      <c r="AH20" s="619"/>
      <c r="AI20" s="619"/>
      <c r="AJ20" s="619"/>
      <c r="AK20" s="619"/>
      <c r="AL20" s="618" t="s">
        <v>77</v>
      </c>
      <c r="AM20" s="618" t="s">
        <v>77</v>
      </c>
      <c r="AN20" s="619" t="s">
        <v>80</v>
      </c>
      <c r="AO20" s="619" t="s">
        <v>80</v>
      </c>
      <c r="AP20" s="618" t="s">
        <v>80</v>
      </c>
      <c r="AQ20" s="618" t="s">
        <v>80</v>
      </c>
      <c r="AR20" s="618" t="s">
        <v>79</v>
      </c>
      <c r="AS20" s="617"/>
      <c r="AT20" s="617"/>
      <c r="AU20" s="617"/>
      <c r="AV20" s="617"/>
      <c r="AW20" s="617"/>
      <c r="AX20" s="617"/>
      <c r="AY20" s="617"/>
      <c r="AZ20" s="617"/>
      <c r="BA20" s="620"/>
      <c r="BB20" s="577">
        <v>27</v>
      </c>
      <c r="BC20" s="579"/>
      <c r="BD20" s="621">
        <v>5</v>
      </c>
      <c r="BE20" s="621"/>
      <c r="BF20" s="621">
        <v>4</v>
      </c>
      <c r="BG20" s="621"/>
      <c r="BH20" s="621">
        <v>4</v>
      </c>
      <c r="BI20" s="621"/>
      <c r="BJ20" s="621">
        <v>1</v>
      </c>
      <c r="BK20" s="621"/>
      <c r="BL20" s="621">
        <v>2</v>
      </c>
      <c r="BM20" s="621"/>
      <c r="BN20" s="621">
        <v>43</v>
      </c>
      <c r="BO20" s="622"/>
    </row>
    <row r="21" spans="25:67" s="561" customFormat="1" ht="17.25">
      <c r="Y21" s="623"/>
      <c r="BB21" s="624">
        <v>27</v>
      </c>
      <c r="BC21" s="625"/>
      <c r="BD21" s="626">
        <v>5</v>
      </c>
      <c r="BE21" s="626"/>
      <c r="BF21" s="626">
        <v>4</v>
      </c>
      <c r="BG21" s="626"/>
      <c r="BH21" s="626">
        <v>4</v>
      </c>
      <c r="BI21" s="626"/>
      <c r="BJ21" s="626">
        <v>1</v>
      </c>
      <c r="BK21" s="626"/>
      <c r="BL21" s="626">
        <v>2</v>
      </c>
      <c r="BM21" s="626"/>
      <c r="BN21" s="626">
        <v>43</v>
      </c>
      <c r="BO21" s="627"/>
    </row>
    <row r="22" s="561" customFormat="1" ht="14.25">
      <c r="Y22" s="628"/>
    </row>
    <row r="23" spans="1:59" s="561" customFormat="1" ht="18" thickBot="1">
      <c r="A23" s="629"/>
      <c r="B23" s="630"/>
      <c r="C23" s="630"/>
      <c r="D23" s="630"/>
      <c r="E23" s="630"/>
      <c r="F23" s="630"/>
      <c r="G23" s="630"/>
      <c r="H23" s="630"/>
      <c r="I23" s="630"/>
      <c r="J23" s="630"/>
      <c r="K23" s="631"/>
      <c r="L23" s="631"/>
      <c r="M23" s="631"/>
      <c r="N23" s="631"/>
      <c r="O23" s="631"/>
      <c r="P23" s="631"/>
      <c r="Q23" s="632"/>
      <c r="R23" s="632"/>
      <c r="S23" s="631"/>
      <c r="T23" s="632"/>
      <c r="U23" s="632"/>
      <c r="V23" s="632"/>
      <c r="W23" s="631"/>
      <c r="X23" s="631"/>
      <c r="Y23" s="631"/>
      <c r="Z23" s="631"/>
      <c r="AA23" s="631"/>
      <c r="AB23" s="631"/>
      <c r="AC23" s="631"/>
      <c r="AD23" s="631"/>
      <c r="AE23" s="631"/>
      <c r="AF23" s="631"/>
      <c r="AG23" s="631"/>
      <c r="AH23" s="631"/>
      <c r="AI23" s="631"/>
      <c r="AJ23" s="631"/>
      <c r="AK23" s="631"/>
      <c r="AL23" s="631"/>
      <c r="AM23" s="631"/>
      <c r="AN23" s="631"/>
      <c r="AO23" s="631"/>
      <c r="AP23" s="631"/>
      <c r="AQ23" s="631"/>
      <c r="AR23" s="631"/>
      <c r="AS23" s="633"/>
      <c r="AT23" s="633"/>
      <c r="AU23" s="633"/>
      <c r="AV23" s="631"/>
      <c r="AW23" s="631"/>
      <c r="AX23" s="631"/>
      <c r="AY23" s="631"/>
      <c r="AZ23" s="631"/>
      <c r="BA23" s="631"/>
      <c r="BB23" s="634"/>
      <c r="BC23" s="634"/>
      <c r="BD23" s="634"/>
      <c r="BE23" s="634"/>
      <c r="BF23" s="634"/>
      <c r="BG23" s="634"/>
    </row>
    <row r="24" spans="1:59" s="561" customFormat="1" ht="18" thickBot="1">
      <c r="A24" s="635"/>
      <c r="B24" s="635"/>
      <c r="C24" s="635" t="s">
        <v>81</v>
      </c>
      <c r="D24" s="635"/>
      <c r="E24" s="635"/>
      <c r="F24" s="635"/>
      <c r="G24" s="635"/>
      <c r="H24" s="635"/>
      <c r="I24" s="636"/>
      <c r="J24" s="637"/>
      <c r="K24" s="638"/>
      <c r="L24" s="639" t="s">
        <v>82</v>
      </c>
      <c r="M24" s="640"/>
      <c r="N24" s="636"/>
      <c r="O24" s="640"/>
      <c r="P24" s="640"/>
      <c r="Q24" s="640"/>
      <c r="R24" s="640"/>
      <c r="S24" s="640"/>
      <c r="T24" s="640"/>
      <c r="U24" s="640"/>
      <c r="V24" s="640"/>
      <c r="W24" s="640"/>
      <c r="X24" s="637" t="s">
        <v>84</v>
      </c>
      <c r="Y24" s="638"/>
      <c r="Z24" s="639" t="s">
        <v>193</v>
      </c>
      <c r="AA24" s="640"/>
      <c r="AB24" s="636"/>
      <c r="AC24" s="640"/>
      <c r="AD24" s="640"/>
      <c r="AE24" s="640"/>
      <c r="AF24" s="640"/>
      <c r="AG24" s="640"/>
      <c r="AH24" s="640" t="s">
        <v>314</v>
      </c>
      <c r="AI24" s="640"/>
      <c r="AJ24" s="640"/>
      <c r="AK24" s="640"/>
      <c r="AL24" s="636"/>
      <c r="AM24" s="636"/>
      <c r="AN24" s="637" t="s">
        <v>79</v>
      </c>
      <c r="AO24" s="640"/>
      <c r="AP24" s="639" t="s">
        <v>85</v>
      </c>
      <c r="AQ24" s="636"/>
      <c r="AR24" s="636"/>
      <c r="AS24" s="636"/>
      <c r="AT24" s="638"/>
      <c r="AU24" s="636"/>
      <c r="AX24" s="640"/>
      <c r="AY24" s="640"/>
      <c r="AZ24" s="640"/>
      <c r="BA24" s="640"/>
      <c r="BB24" s="640"/>
      <c r="BC24" s="640"/>
      <c r="BD24" s="640"/>
      <c r="BE24" s="640"/>
      <c r="BF24" s="636"/>
      <c r="BG24" s="641"/>
    </row>
    <row r="25" spans="1:59" s="561" customFormat="1" ht="18" thickBot="1">
      <c r="A25" s="635"/>
      <c r="B25" s="635"/>
      <c r="C25" s="635"/>
      <c r="D25" s="635"/>
      <c r="E25" s="635"/>
      <c r="F25" s="635"/>
      <c r="G25" s="635"/>
      <c r="H25" s="635"/>
      <c r="I25" s="636"/>
      <c r="J25" s="638"/>
      <c r="K25" s="638"/>
      <c r="L25" s="636"/>
      <c r="M25" s="640"/>
      <c r="N25" s="640"/>
      <c r="O25" s="640"/>
      <c r="P25" s="640"/>
      <c r="Q25" s="640"/>
      <c r="R25" s="640"/>
      <c r="S25" s="640"/>
      <c r="T25" s="640"/>
      <c r="U25" s="640"/>
      <c r="V25" s="640"/>
      <c r="W25" s="640"/>
      <c r="X25" s="642"/>
      <c r="Y25" s="638"/>
      <c r="Z25" s="639"/>
      <c r="AA25" s="640"/>
      <c r="AB25" s="636"/>
      <c r="AC25" s="640"/>
      <c r="AD25" s="640"/>
      <c r="AE25" s="640"/>
      <c r="AF25" s="640"/>
      <c r="AG25" s="640"/>
      <c r="AH25" s="640"/>
      <c r="AI25" s="640"/>
      <c r="AJ25" s="640"/>
      <c r="AK25" s="640"/>
      <c r="AL25" s="636"/>
      <c r="AM25" s="636"/>
      <c r="AN25" s="642"/>
      <c r="AO25" s="640"/>
      <c r="AP25" s="639"/>
      <c r="AQ25" s="636"/>
      <c r="AR25" s="636"/>
      <c r="AS25" s="636"/>
      <c r="AT25" s="638"/>
      <c r="AU25" s="636"/>
      <c r="AV25" s="640"/>
      <c r="AW25" s="636"/>
      <c r="AX25" s="640"/>
      <c r="AY25" s="640"/>
      <c r="AZ25" s="640"/>
      <c r="BA25" s="640"/>
      <c r="BB25" s="640"/>
      <c r="BC25" s="640"/>
      <c r="BD25" s="640"/>
      <c r="BE25" s="640"/>
      <c r="BF25" s="636"/>
      <c r="BG25" s="641"/>
    </row>
    <row r="26" spans="1:53" s="561" customFormat="1" ht="18" thickBot="1">
      <c r="A26" s="635"/>
      <c r="B26" s="635"/>
      <c r="C26" s="635"/>
      <c r="D26" s="635"/>
      <c r="E26" s="635"/>
      <c r="F26" s="635"/>
      <c r="G26" s="635"/>
      <c r="H26" s="635"/>
      <c r="I26" s="636"/>
      <c r="J26" s="643" t="s">
        <v>77</v>
      </c>
      <c r="K26" s="638"/>
      <c r="L26" s="639" t="s">
        <v>83</v>
      </c>
      <c r="M26" s="640"/>
      <c r="N26" s="640"/>
      <c r="O26" s="640"/>
      <c r="P26" s="640"/>
      <c r="Q26" s="640"/>
      <c r="R26" s="640"/>
      <c r="S26" s="640"/>
      <c r="T26" s="640"/>
      <c r="U26" s="640"/>
      <c r="V26" s="640"/>
      <c r="W26" s="640"/>
      <c r="X26" s="637" t="s">
        <v>80</v>
      </c>
      <c r="Y26" s="638"/>
      <c r="Z26" s="639" t="s">
        <v>194</v>
      </c>
      <c r="AA26" s="636"/>
      <c r="AB26" s="636"/>
      <c r="AC26" s="636"/>
      <c r="AD26" s="638"/>
      <c r="AE26" s="636"/>
      <c r="AF26" s="640"/>
      <c r="AG26" s="636"/>
      <c r="AH26" s="640"/>
      <c r="AI26" s="640"/>
      <c r="AJ26" s="640"/>
      <c r="AK26" s="640"/>
      <c r="AL26" s="636"/>
      <c r="AM26" s="636"/>
      <c r="AN26" s="637" t="s">
        <v>78</v>
      </c>
      <c r="AO26" s="636"/>
      <c r="AP26" s="639" t="s">
        <v>86</v>
      </c>
      <c r="AQ26" s="636"/>
      <c r="AR26" s="640"/>
      <c r="AS26" s="641"/>
      <c r="AT26" s="638"/>
      <c r="AU26" s="636"/>
      <c r="AV26" s="640"/>
      <c r="AW26" s="636"/>
      <c r="AX26" s="636"/>
      <c r="AY26" s="636"/>
      <c r="AZ26" s="636"/>
      <c r="BA26" s="636"/>
    </row>
    <row r="27" spans="1:59" s="561" customFormat="1" ht="17.25">
      <c r="A27" s="644"/>
      <c r="B27" s="629"/>
      <c r="C27" s="629"/>
      <c r="D27" s="629"/>
      <c r="E27" s="629"/>
      <c r="F27" s="629"/>
      <c r="G27" s="629"/>
      <c r="H27" s="629"/>
      <c r="I27" s="629"/>
      <c r="J27" s="629"/>
      <c r="K27" s="629"/>
      <c r="L27" s="629"/>
      <c r="M27" s="629"/>
      <c r="N27" s="629"/>
      <c r="O27" s="644"/>
      <c r="P27" s="644"/>
      <c r="Q27" s="644"/>
      <c r="R27" s="644"/>
      <c r="S27" s="644"/>
      <c r="T27" s="644"/>
      <c r="U27" s="644"/>
      <c r="V27" s="644"/>
      <c r="AN27" s="644"/>
      <c r="AO27" s="644"/>
      <c r="AP27" s="644"/>
      <c r="AQ27" s="644"/>
      <c r="AR27" s="644"/>
      <c r="AS27" s="644"/>
      <c r="AT27" s="644"/>
      <c r="AU27" s="644"/>
      <c r="AV27" s="644"/>
      <c r="AW27" s="644"/>
      <c r="AX27" s="644"/>
      <c r="AY27" s="644"/>
      <c r="AZ27" s="644"/>
      <c r="BA27" s="644"/>
      <c r="BB27" s="645"/>
      <c r="BC27" s="645"/>
      <c r="BD27" s="645"/>
      <c r="BE27" s="645"/>
      <c r="BF27" s="645"/>
      <c r="BG27" s="645"/>
    </row>
    <row r="28" spans="1:67" s="561" customFormat="1" ht="18" thickBot="1">
      <c r="A28" s="629"/>
      <c r="B28" s="629"/>
      <c r="C28" s="629"/>
      <c r="D28" s="644"/>
      <c r="E28" s="644"/>
      <c r="F28" s="644"/>
      <c r="G28" s="644"/>
      <c r="H28" s="644"/>
      <c r="I28" s="644"/>
      <c r="J28" s="644"/>
      <c r="K28" s="644"/>
      <c r="L28" s="644"/>
      <c r="M28" s="644"/>
      <c r="N28" s="644"/>
      <c r="O28" s="646" t="s">
        <v>127</v>
      </c>
      <c r="P28" s="646"/>
      <c r="Q28" s="646"/>
      <c r="R28" s="646"/>
      <c r="S28" s="646"/>
      <c r="T28" s="646"/>
      <c r="U28" s="646"/>
      <c r="V28" s="646"/>
      <c r="W28" s="646"/>
      <c r="X28" s="646"/>
      <c r="Y28" s="646"/>
      <c r="Z28" s="646"/>
      <c r="AA28" s="646"/>
      <c r="AB28" s="646"/>
      <c r="AC28" s="646"/>
      <c r="AD28" s="646"/>
      <c r="AE28" s="646"/>
      <c r="AF28" s="646"/>
      <c r="AG28" s="646"/>
      <c r="AH28" s="646"/>
      <c r="AI28" s="646"/>
      <c r="AJ28" s="646"/>
      <c r="AK28" s="646"/>
      <c r="AL28" s="646"/>
      <c r="AM28" s="646"/>
      <c r="AN28" s="644"/>
      <c r="AO28" s="644"/>
      <c r="AP28" s="644"/>
      <c r="AQ28" s="644"/>
      <c r="AR28" s="644"/>
      <c r="AS28" s="644"/>
      <c r="AT28" s="644"/>
      <c r="AU28" s="644"/>
      <c r="AV28" s="644"/>
      <c r="AW28" s="644"/>
      <c r="AX28" s="644"/>
      <c r="AY28" s="644"/>
      <c r="AZ28" s="644"/>
      <c r="BA28" s="644"/>
      <c r="BB28" s="644"/>
      <c r="BC28" s="644"/>
      <c r="BD28" s="644"/>
      <c r="BE28" s="647"/>
      <c r="BF28" s="628"/>
      <c r="BG28" s="628"/>
      <c r="BH28" s="628"/>
      <c r="BI28" s="628"/>
      <c r="BJ28" s="628"/>
      <c r="BK28" s="628"/>
      <c r="BL28" s="628"/>
      <c r="BM28" s="628"/>
      <c r="BN28" s="628"/>
      <c r="BO28" s="628"/>
    </row>
    <row r="29" spans="1:67" s="561" customFormat="1" ht="22.5" customHeight="1">
      <c r="A29" s="648" t="s">
        <v>32</v>
      </c>
      <c r="B29" s="649"/>
      <c r="C29" s="650" t="s">
        <v>172</v>
      </c>
      <c r="D29" s="651"/>
      <c r="E29" s="651"/>
      <c r="F29" s="651"/>
      <c r="G29" s="651"/>
      <c r="H29" s="651"/>
      <c r="I29" s="651"/>
      <c r="J29" s="651"/>
      <c r="K29" s="651"/>
      <c r="L29" s="651"/>
      <c r="M29" s="651"/>
      <c r="N29" s="651"/>
      <c r="O29" s="651"/>
      <c r="P29" s="651"/>
      <c r="Q29" s="651"/>
      <c r="R29" s="651"/>
      <c r="S29" s="651"/>
      <c r="T29" s="651"/>
      <c r="U29" s="651"/>
      <c r="V29" s="651"/>
      <c r="W29" s="651"/>
      <c r="X29" s="651"/>
      <c r="Y29" s="651"/>
      <c r="Z29" s="652"/>
      <c r="AA29" s="653" t="s">
        <v>20</v>
      </c>
      <c r="AB29" s="654"/>
      <c r="AC29" s="655" t="s">
        <v>21</v>
      </c>
      <c r="AD29" s="656"/>
      <c r="AE29" s="657" t="s">
        <v>224</v>
      </c>
      <c r="AF29" s="657"/>
      <c r="AG29" s="657"/>
      <c r="AH29" s="657"/>
      <c r="AI29" s="657"/>
      <c r="AJ29" s="657"/>
      <c r="AK29" s="657"/>
      <c r="AL29" s="657"/>
      <c r="AM29" s="657"/>
      <c r="AN29" s="657"/>
      <c r="AO29" s="657"/>
      <c r="AP29" s="657"/>
      <c r="AQ29" s="657" t="s">
        <v>226</v>
      </c>
      <c r="AR29" s="657"/>
      <c r="AS29" s="657"/>
      <c r="AT29" s="657"/>
      <c r="AU29" s="657"/>
      <c r="AV29" s="657"/>
      <c r="AW29" s="657"/>
      <c r="AX29" s="657"/>
      <c r="AY29" s="657"/>
      <c r="AZ29" s="657"/>
      <c r="BA29" s="657"/>
      <c r="BB29" s="658"/>
      <c r="BC29" s="659" t="s">
        <v>31</v>
      </c>
      <c r="BD29" s="660"/>
      <c r="BE29" s="657" t="s">
        <v>171</v>
      </c>
      <c r="BF29" s="657"/>
      <c r="BG29" s="657"/>
      <c r="BH29" s="657"/>
      <c r="BI29" s="657"/>
      <c r="BJ29" s="657"/>
      <c r="BK29" s="657"/>
      <c r="BL29" s="657"/>
      <c r="BM29" s="657"/>
      <c r="BN29" s="657"/>
      <c r="BO29" s="658"/>
    </row>
    <row r="30" spans="1:67" s="561" customFormat="1" ht="22.5" customHeight="1">
      <c r="A30" s="661"/>
      <c r="B30" s="662"/>
      <c r="C30" s="663"/>
      <c r="D30" s="664"/>
      <c r="E30" s="664"/>
      <c r="F30" s="664"/>
      <c r="G30" s="664"/>
      <c r="H30" s="664"/>
      <c r="I30" s="664"/>
      <c r="J30" s="664"/>
      <c r="K30" s="664"/>
      <c r="L30" s="664"/>
      <c r="M30" s="664"/>
      <c r="N30" s="664"/>
      <c r="O30" s="664"/>
      <c r="P30" s="664"/>
      <c r="Q30" s="664"/>
      <c r="R30" s="664"/>
      <c r="S30" s="664"/>
      <c r="T30" s="664"/>
      <c r="U30" s="664"/>
      <c r="V30" s="664"/>
      <c r="W30" s="664"/>
      <c r="X30" s="664"/>
      <c r="Y30" s="664"/>
      <c r="Z30" s="665"/>
      <c r="AA30" s="666"/>
      <c r="AB30" s="667"/>
      <c r="AC30" s="668"/>
      <c r="AD30" s="669"/>
      <c r="AE30" s="670"/>
      <c r="AF30" s="670"/>
      <c r="AG30" s="670"/>
      <c r="AH30" s="670"/>
      <c r="AI30" s="670"/>
      <c r="AJ30" s="670"/>
      <c r="AK30" s="670"/>
      <c r="AL30" s="670"/>
      <c r="AM30" s="670"/>
      <c r="AN30" s="670"/>
      <c r="AO30" s="670"/>
      <c r="AP30" s="670"/>
      <c r="AQ30" s="670"/>
      <c r="AR30" s="670"/>
      <c r="AS30" s="670"/>
      <c r="AT30" s="670"/>
      <c r="AU30" s="670"/>
      <c r="AV30" s="670"/>
      <c r="AW30" s="670"/>
      <c r="AX30" s="670"/>
      <c r="AY30" s="670"/>
      <c r="AZ30" s="670"/>
      <c r="BA30" s="670"/>
      <c r="BB30" s="671"/>
      <c r="BC30" s="672"/>
      <c r="BD30" s="673"/>
      <c r="BE30" s="674"/>
      <c r="BF30" s="674"/>
      <c r="BG30" s="674"/>
      <c r="BH30" s="674"/>
      <c r="BI30" s="674"/>
      <c r="BJ30" s="674"/>
      <c r="BK30" s="674"/>
      <c r="BL30" s="674"/>
      <c r="BM30" s="674"/>
      <c r="BN30" s="674"/>
      <c r="BO30" s="675"/>
    </row>
    <row r="31" spans="1:67" s="561" customFormat="1" ht="17.25">
      <c r="A31" s="661"/>
      <c r="B31" s="662"/>
      <c r="C31" s="663"/>
      <c r="D31" s="664"/>
      <c r="E31" s="664"/>
      <c r="F31" s="664"/>
      <c r="G31" s="664"/>
      <c r="H31" s="664"/>
      <c r="I31" s="664"/>
      <c r="J31" s="664"/>
      <c r="K31" s="664"/>
      <c r="L31" s="664"/>
      <c r="M31" s="664"/>
      <c r="N31" s="664"/>
      <c r="O31" s="664"/>
      <c r="P31" s="664"/>
      <c r="Q31" s="664"/>
      <c r="R31" s="664"/>
      <c r="S31" s="664"/>
      <c r="T31" s="664"/>
      <c r="U31" s="664"/>
      <c r="V31" s="664"/>
      <c r="W31" s="664"/>
      <c r="X31" s="664"/>
      <c r="Y31" s="664"/>
      <c r="Z31" s="665"/>
      <c r="AA31" s="666"/>
      <c r="AB31" s="667"/>
      <c r="AC31" s="668"/>
      <c r="AD31" s="669"/>
      <c r="AE31" s="676" t="s">
        <v>136</v>
      </c>
      <c r="AF31" s="677"/>
      <c r="AG31" s="677" t="s">
        <v>22</v>
      </c>
      <c r="AH31" s="678"/>
      <c r="AI31" s="679" t="s">
        <v>23</v>
      </c>
      <c r="AJ31" s="680"/>
      <c r="AK31" s="680"/>
      <c r="AL31" s="680"/>
      <c r="AM31" s="680"/>
      <c r="AN31" s="680"/>
      <c r="AO31" s="680"/>
      <c r="AP31" s="681"/>
      <c r="AQ31" s="682" t="s">
        <v>227</v>
      </c>
      <c r="AR31" s="683"/>
      <c r="AS31" s="683"/>
      <c r="AT31" s="683"/>
      <c r="AU31" s="683"/>
      <c r="AV31" s="683"/>
      <c r="AW31" s="683"/>
      <c r="AX31" s="683"/>
      <c r="AY31" s="683"/>
      <c r="AZ31" s="683"/>
      <c r="BA31" s="683"/>
      <c r="BB31" s="683"/>
      <c r="BC31" s="672"/>
      <c r="BD31" s="673"/>
      <c r="BE31" s="674"/>
      <c r="BF31" s="674"/>
      <c r="BG31" s="674"/>
      <c r="BH31" s="674"/>
      <c r="BI31" s="674"/>
      <c r="BJ31" s="674"/>
      <c r="BK31" s="674"/>
      <c r="BL31" s="674"/>
      <c r="BM31" s="674"/>
      <c r="BN31" s="674"/>
      <c r="BO31" s="675"/>
    </row>
    <row r="32" spans="1:67" s="561" customFormat="1" ht="17.25">
      <c r="A32" s="661"/>
      <c r="B32" s="662"/>
      <c r="C32" s="663"/>
      <c r="D32" s="664"/>
      <c r="E32" s="664"/>
      <c r="F32" s="664"/>
      <c r="G32" s="664"/>
      <c r="H32" s="664"/>
      <c r="I32" s="664"/>
      <c r="J32" s="664"/>
      <c r="K32" s="664"/>
      <c r="L32" s="664"/>
      <c r="M32" s="664"/>
      <c r="N32" s="664"/>
      <c r="O32" s="664"/>
      <c r="P32" s="664"/>
      <c r="Q32" s="664"/>
      <c r="R32" s="664"/>
      <c r="S32" s="664"/>
      <c r="T32" s="664"/>
      <c r="U32" s="664"/>
      <c r="V32" s="664"/>
      <c r="W32" s="664"/>
      <c r="X32" s="664"/>
      <c r="Y32" s="664"/>
      <c r="Z32" s="665"/>
      <c r="AA32" s="666"/>
      <c r="AB32" s="667"/>
      <c r="AC32" s="668"/>
      <c r="AD32" s="669"/>
      <c r="AE32" s="676"/>
      <c r="AF32" s="677"/>
      <c r="AG32" s="677"/>
      <c r="AH32" s="678"/>
      <c r="AI32" s="679"/>
      <c r="AJ32" s="680"/>
      <c r="AK32" s="680"/>
      <c r="AL32" s="680"/>
      <c r="AM32" s="680"/>
      <c r="AN32" s="680"/>
      <c r="AO32" s="680"/>
      <c r="AP32" s="681"/>
      <c r="AQ32" s="684" t="s">
        <v>132</v>
      </c>
      <c r="AR32" s="685"/>
      <c r="AS32" s="685"/>
      <c r="AT32" s="685"/>
      <c r="AU32" s="685"/>
      <c r="AV32" s="686"/>
      <c r="AW32" s="685" t="s">
        <v>133</v>
      </c>
      <c r="AX32" s="685"/>
      <c r="AY32" s="685"/>
      <c r="AZ32" s="685"/>
      <c r="BA32" s="685"/>
      <c r="BB32" s="685"/>
      <c r="BC32" s="672"/>
      <c r="BD32" s="673"/>
      <c r="BE32" s="674"/>
      <c r="BF32" s="674"/>
      <c r="BG32" s="674"/>
      <c r="BH32" s="674"/>
      <c r="BI32" s="674"/>
      <c r="BJ32" s="674"/>
      <c r="BK32" s="674"/>
      <c r="BL32" s="674"/>
      <c r="BM32" s="674"/>
      <c r="BN32" s="674"/>
      <c r="BO32" s="675"/>
    </row>
    <row r="33" spans="1:67" s="561" customFormat="1" ht="17.25">
      <c r="A33" s="661"/>
      <c r="B33" s="662"/>
      <c r="C33" s="663"/>
      <c r="D33" s="664"/>
      <c r="E33" s="664"/>
      <c r="F33" s="664"/>
      <c r="G33" s="664"/>
      <c r="H33" s="664"/>
      <c r="I33" s="664"/>
      <c r="J33" s="664"/>
      <c r="K33" s="664"/>
      <c r="L33" s="664"/>
      <c r="M33" s="664"/>
      <c r="N33" s="664"/>
      <c r="O33" s="664"/>
      <c r="P33" s="664"/>
      <c r="Q33" s="664"/>
      <c r="R33" s="664"/>
      <c r="S33" s="664"/>
      <c r="T33" s="664"/>
      <c r="U33" s="664"/>
      <c r="V33" s="664"/>
      <c r="W33" s="664"/>
      <c r="X33" s="664"/>
      <c r="Y33" s="664"/>
      <c r="Z33" s="665"/>
      <c r="AA33" s="666"/>
      <c r="AB33" s="667"/>
      <c r="AC33" s="668"/>
      <c r="AD33" s="669"/>
      <c r="AE33" s="676"/>
      <c r="AF33" s="677"/>
      <c r="AG33" s="677"/>
      <c r="AH33" s="678"/>
      <c r="AI33" s="679"/>
      <c r="AJ33" s="680"/>
      <c r="AK33" s="680"/>
      <c r="AL33" s="680"/>
      <c r="AM33" s="680"/>
      <c r="AN33" s="680"/>
      <c r="AO33" s="680"/>
      <c r="AP33" s="681"/>
      <c r="AQ33" s="687" t="s">
        <v>95</v>
      </c>
      <c r="AR33" s="688"/>
      <c r="AS33" s="688"/>
      <c r="AT33" s="688"/>
      <c r="AU33" s="688"/>
      <c r="AV33" s="689"/>
      <c r="AW33" s="688" t="s">
        <v>225</v>
      </c>
      <c r="AX33" s="688"/>
      <c r="AY33" s="688"/>
      <c r="AZ33" s="688"/>
      <c r="BA33" s="688"/>
      <c r="BB33" s="688"/>
      <c r="BC33" s="672"/>
      <c r="BD33" s="673"/>
      <c r="BE33" s="674"/>
      <c r="BF33" s="674"/>
      <c r="BG33" s="674"/>
      <c r="BH33" s="674"/>
      <c r="BI33" s="674"/>
      <c r="BJ33" s="674"/>
      <c r="BK33" s="674"/>
      <c r="BL33" s="674"/>
      <c r="BM33" s="674"/>
      <c r="BN33" s="674"/>
      <c r="BO33" s="675"/>
    </row>
    <row r="34" spans="1:67" s="561" customFormat="1" ht="97.5" customHeight="1" thickBot="1">
      <c r="A34" s="690"/>
      <c r="B34" s="691"/>
      <c r="C34" s="692"/>
      <c r="D34" s="693"/>
      <c r="E34" s="693"/>
      <c r="F34" s="693"/>
      <c r="G34" s="693"/>
      <c r="H34" s="693"/>
      <c r="I34" s="693"/>
      <c r="J34" s="693"/>
      <c r="K34" s="693"/>
      <c r="L34" s="693"/>
      <c r="M34" s="693"/>
      <c r="N34" s="693"/>
      <c r="O34" s="693"/>
      <c r="P34" s="693"/>
      <c r="Q34" s="693"/>
      <c r="R34" s="693"/>
      <c r="S34" s="693"/>
      <c r="T34" s="693"/>
      <c r="U34" s="693"/>
      <c r="V34" s="693"/>
      <c r="W34" s="693"/>
      <c r="X34" s="693"/>
      <c r="Y34" s="693"/>
      <c r="Z34" s="694"/>
      <c r="AA34" s="695"/>
      <c r="AB34" s="696"/>
      <c r="AC34" s="697"/>
      <c r="AD34" s="698"/>
      <c r="AE34" s="699"/>
      <c r="AF34" s="700"/>
      <c r="AG34" s="700"/>
      <c r="AH34" s="701"/>
      <c r="AI34" s="702" t="s">
        <v>24</v>
      </c>
      <c r="AJ34" s="700"/>
      <c r="AK34" s="700" t="s">
        <v>25</v>
      </c>
      <c r="AL34" s="700"/>
      <c r="AM34" s="700" t="s">
        <v>26</v>
      </c>
      <c r="AN34" s="700"/>
      <c r="AO34" s="700" t="s">
        <v>27</v>
      </c>
      <c r="AP34" s="703"/>
      <c r="AQ34" s="704" t="s">
        <v>170</v>
      </c>
      <c r="AR34" s="705"/>
      <c r="AS34" s="699" t="s">
        <v>34</v>
      </c>
      <c r="AT34" s="700"/>
      <c r="AU34" s="700" t="s">
        <v>33</v>
      </c>
      <c r="AV34" s="706"/>
      <c r="AW34" s="705" t="s">
        <v>170</v>
      </c>
      <c r="AX34" s="707"/>
      <c r="AY34" s="699" t="s">
        <v>34</v>
      </c>
      <c r="AZ34" s="700"/>
      <c r="BA34" s="700" t="s">
        <v>33</v>
      </c>
      <c r="BB34" s="701"/>
      <c r="BC34" s="708"/>
      <c r="BD34" s="709"/>
      <c r="BE34" s="710"/>
      <c r="BF34" s="710"/>
      <c r="BG34" s="710"/>
      <c r="BH34" s="710"/>
      <c r="BI34" s="710"/>
      <c r="BJ34" s="710"/>
      <c r="BK34" s="710"/>
      <c r="BL34" s="710"/>
      <c r="BM34" s="710"/>
      <c r="BN34" s="710"/>
      <c r="BO34" s="711"/>
    </row>
    <row r="35" spans="1:67" s="561" customFormat="1" ht="27.75" customHeight="1" thickBot="1" thickTop="1">
      <c r="A35" s="712" t="s">
        <v>128</v>
      </c>
      <c r="B35" s="713"/>
      <c r="C35" s="714" t="s">
        <v>37</v>
      </c>
      <c r="D35" s="715"/>
      <c r="E35" s="715"/>
      <c r="F35" s="715"/>
      <c r="G35" s="715"/>
      <c r="H35" s="715"/>
      <c r="I35" s="715"/>
      <c r="J35" s="715"/>
      <c r="K35" s="715"/>
      <c r="L35" s="715"/>
      <c r="M35" s="715"/>
      <c r="N35" s="715"/>
      <c r="O35" s="715"/>
      <c r="P35" s="715"/>
      <c r="Q35" s="715"/>
      <c r="R35" s="715"/>
      <c r="S35" s="715"/>
      <c r="T35" s="715"/>
      <c r="U35" s="715"/>
      <c r="V35" s="715"/>
      <c r="W35" s="715"/>
      <c r="X35" s="715"/>
      <c r="Y35" s="715"/>
      <c r="Z35" s="716"/>
      <c r="AA35" s="717"/>
      <c r="AB35" s="718"/>
      <c r="AC35" s="719"/>
      <c r="AD35" s="720"/>
      <c r="AE35" s="721">
        <f>AE36+AE39+AE44+AE42</f>
        <v>688</v>
      </c>
      <c r="AF35" s="722"/>
      <c r="AG35" s="723">
        <f>AG36+AG39+AG44+AG42</f>
        <v>192</v>
      </c>
      <c r="AH35" s="724"/>
      <c r="AI35" s="723">
        <f>AI36+AI39+AI44+AI42</f>
        <v>96</v>
      </c>
      <c r="AJ35" s="725"/>
      <c r="AK35" s="726">
        <f>AK36+AK39+AK44+AK42</f>
        <v>18</v>
      </c>
      <c r="AL35" s="722"/>
      <c r="AM35" s="723">
        <f>AM36+AM39+AM44+AM42</f>
        <v>36</v>
      </c>
      <c r="AN35" s="725"/>
      <c r="AO35" s="723">
        <f>AO36+AO39+AO44+AO42</f>
        <v>42</v>
      </c>
      <c r="AP35" s="727"/>
      <c r="AQ35" s="721">
        <f>AQ36+AQ39+AQ44+AQ42</f>
        <v>382</v>
      </c>
      <c r="AR35" s="722"/>
      <c r="AS35" s="722">
        <f>AS36+AS39+AS44+AS42</f>
        <v>108</v>
      </c>
      <c r="AT35" s="719"/>
      <c r="AU35" s="719">
        <f>AU36+AU39+AU44+AU42</f>
        <v>12</v>
      </c>
      <c r="AV35" s="728"/>
      <c r="AW35" s="726">
        <f>AW36+AW39+AW44+AW42</f>
        <v>306</v>
      </c>
      <c r="AX35" s="722"/>
      <c r="AY35" s="717">
        <f>AY36+AY39+AY44+AY42</f>
        <v>84</v>
      </c>
      <c r="AZ35" s="718"/>
      <c r="BA35" s="718">
        <f>BA36+BA39+BA44+BA42</f>
        <v>9</v>
      </c>
      <c r="BB35" s="729"/>
      <c r="BC35" s="721">
        <f>BC36+BC39+BC42+BC44</f>
        <v>21</v>
      </c>
      <c r="BD35" s="723"/>
      <c r="BE35" s="726" t="s">
        <v>364</v>
      </c>
      <c r="BF35" s="726"/>
      <c r="BG35" s="726"/>
      <c r="BH35" s="726"/>
      <c r="BI35" s="726"/>
      <c r="BJ35" s="726"/>
      <c r="BK35" s="726"/>
      <c r="BL35" s="726"/>
      <c r="BM35" s="726"/>
      <c r="BN35" s="726"/>
      <c r="BO35" s="723"/>
    </row>
    <row r="36" spans="1:67" s="561" customFormat="1" ht="27" customHeight="1" thickBot="1" thickTop="1">
      <c r="A36" s="730" t="s">
        <v>173</v>
      </c>
      <c r="B36" s="731"/>
      <c r="C36" s="732" t="s">
        <v>228</v>
      </c>
      <c r="D36" s="733"/>
      <c r="E36" s="733"/>
      <c r="F36" s="733"/>
      <c r="G36" s="733"/>
      <c r="H36" s="733"/>
      <c r="I36" s="733"/>
      <c r="J36" s="733"/>
      <c r="K36" s="733"/>
      <c r="L36" s="733"/>
      <c r="M36" s="733"/>
      <c r="N36" s="733"/>
      <c r="O36" s="733"/>
      <c r="P36" s="733"/>
      <c r="Q36" s="733"/>
      <c r="R36" s="733"/>
      <c r="S36" s="733"/>
      <c r="T36" s="733"/>
      <c r="U36" s="733"/>
      <c r="V36" s="733"/>
      <c r="W36" s="733"/>
      <c r="X36" s="733"/>
      <c r="Y36" s="733"/>
      <c r="Z36" s="734"/>
      <c r="AA36" s="735"/>
      <c r="AB36" s="736"/>
      <c r="AC36" s="737"/>
      <c r="AD36" s="738"/>
      <c r="AE36" s="739">
        <f>AE37+AE38</f>
        <v>210</v>
      </c>
      <c r="AF36" s="740"/>
      <c r="AG36" s="741">
        <f>AG37+AG38</f>
        <v>84</v>
      </c>
      <c r="AH36" s="742"/>
      <c r="AI36" s="741">
        <f>AI37+AI38</f>
        <v>42</v>
      </c>
      <c r="AJ36" s="743"/>
      <c r="AK36" s="744">
        <f>AK37+AK38</f>
        <v>0</v>
      </c>
      <c r="AL36" s="745"/>
      <c r="AM36" s="746">
        <f>AM37+AM38</f>
        <v>0</v>
      </c>
      <c r="AN36" s="747"/>
      <c r="AO36" s="741">
        <f>AO37+AO38</f>
        <v>42</v>
      </c>
      <c r="AP36" s="748"/>
      <c r="AQ36" s="749">
        <f>AQ37+AQ38</f>
        <v>102</v>
      </c>
      <c r="AR36" s="750"/>
      <c r="AS36" s="736">
        <f>AS37+AS38</f>
        <v>36</v>
      </c>
      <c r="AT36" s="736"/>
      <c r="AU36" s="736">
        <f>AU37+AU38</f>
        <v>3</v>
      </c>
      <c r="AV36" s="751"/>
      <c r="AW36" s="735">
        <f>AW37+AW38</f>
        <v>108</v>
      </c>
      <c r="AX36" s="736"/>
      <c r="AY36" s="735">
        <f>AY37+AY38</f>
        <v>48</v>
      </c>
      <c r="AZ36" s="736"/>
      <c r="BA36" s="736">
        <f>BA37+BA38</f>
        <v>3</v>
      </c>
      <c r="BB36" s="752"/>
      <c r="BC36" s="739">
        <f>BC37+BC38</f>
        <v>6</v>
      </c>
      <c r="BD36" s="741"/>
      <c r="BE36" s="753" t="s">
        <v>363</v>
      </c>
      <c r="BF36" s="753"/>
      <c r="BG36" s="753"/>
      <c r="BH36" s="753"/>
      <c r="BI36" s="753"/>
      <c r="BJ36" s="753"/>
      <c r="BK36" s="753"/>
      <c r="BL36" s="753"/>
      <c r="BM36" s="753"/>
      <c r="BN36" s="753"/>
      <c r="BO36" s="741"/>
    </row>
    <row r="37" spans="1:67" s="561" customFormat="1" ht="33" customHeight="1">
      <c r="A37" s="754" t="s">
        <v>174</v>
      </c>
      <c r="B37" s="755"/>
      <c r="C37" s="756" t="s">
        <v>229</v>
      </c>
      <c r="D37" s="757"/>
      <c r="E37" s="757"/>
      <c r="F37" s="757"/>
      <c r="G37" s="757"/>
      <c r="H37" s="757"/>
      <c r="I37" s="757"/>
      <c r="J37" s="757"/>
      <c r="K37" s="757"/>
      <c r="L37" s="757"/>
      <c r="M37" s="757"/>
      <c r="N37" s="757"/>
      <c r="O37" s="757"/>
      <c r="P37" s="757"/>
      <c r="Q37" s="757"/>
      <c r="R37" s="757"/>
      <c r="S37" s="757"/>
      <c r="T37" s="757"/>
      <c r="U37" s="757"/>
      <c r="V37" s="757"/>
      <c r="W37" s="757"/>
      <c r="X37" s="757"/>
      <c r="Y37" s="757"/>
      <c r="Z37" s="758"/>
      <c r="AA37" s="759"/>
      <c r="AB37" s="760"/>
      <c r="AC37" s="760">
        <v>1</v>
      </c>
      <c r="AD37" s="761"/>
      <c r="AE37" s="762">
        <v>102</v>
      </c>
      <c r="AF37" s="763"/>
      <c r="AG37" s="764">
        <v>36</v>
      </c>
      <c r="AH37" s="765"/>
      <c r="AI37" s="766">
        <v>18</v>
      </c>
      <c r="AJ37" s="767"/>
      <c r="AK37" s="768"/>
      <c r="AL37" s="763"/>
      <c r="AM37" s="764"/>
      <c r="AN37" s="769"/>
      <c r="AO37" s="764">
        <v>18</v>
      </c>
      <c r="AP37" s="770"/>
      <c r="AQ37" s="762">
        <v>102</v>
      </c>
      <c r="AR37" s="763"/>
      <c r="AS37" s="759">
        <v>36</v>
      </c>
      <c r="AT37" s="760"/>
      <c r="AU37" s="760">
        <v>3</v>
      </c>
      <c r="AV37" s="771"/>
      <c r="AW37" s="768"/>
      <c r="AX37" s="763"/>
      <c r="AY37" s="759"/>
      <c r="AZ37" s="760"/>
      <c r="BA37" s="760"/>
      <c r="BB37" s="761"/>
      <c r="BC37" s="772">
        <v>3</v>
      </c>
      <c r="BD37" s="773"/>
      <c r="BE37" s="774" t="s">
        <v>234</v>
      </c>
      <c r="BF37" s="768"/>
      <c r="BG37" s="768"/>
      <c r="BH37" s="768"/>
      <c r="BI37" s="768"/>
      <c r="BJ37" s="768"/>
      <c r="BK37" s="768"/>
      <c r="BL37" s="768"/>
      <c r="BM37" s="768"/>
      <c r="BN37" s="768"/>
      <c r="BO37" s="766"/>
    </row>
    <row r="38" spans="1:67" s="561" customFormat="1" ht="33" customHeight="1" thickBot="1">
      <c r="A38" s="775" t="s">
        <v>175</v>
      </c>
      <c r="B38" s="776"/>
      <c r="C38" s="777" t="s">
        <v>230</v>
      </c>
      <c r="D38" s="778"/>
      <c r="E38" s="778"/>
      <c r="F38" s="778"/>
      <c r="G38" s="778"/>
      <c r="H38" s="778"/>
      <c r="I38" s="778"/>
      <c r="J38" s="778"/>
      <c r="K38" s="778"/>
      <c r="L38" s="778"/>
      <c r="M38" s="778"/>
      <c r="N38" s="778"/>
      <c r="O38" s="778"/>
      <c r="P38" s="778"/>
      <c r="Q38" s="778"/>
      <c r="R38" s="778"/>
      <c r="S38" s="778"/>
      <c r="T38" s="778"/>
      <c r="U38" s="778"/>
      <c r="V38" s="778"/>
      <c r="W38" s="778"/>
      <c r="X38" s="778"/>
      <c r="Y38" s="778"/>
      <c r="Z38" s="779"/>
      <c r="AA38" s="780">
        <v>2</v>
      </c>
      <c r="AB38" s="781"/>
      <c r="AC38" s="781"/>
      <c r="AD38" s="782"/>
      <c r="AE38" s="783">
        <v>108</v>
      </c>
      <c r="AF38" s="780"/>
      <c r="AG38" s="784">
        <v>48</v>
      </c>
      <c r="AH38" s="785"/>
      <c r="AI38" s="786">
        <v>24</v>
      </c>
      <c r="AJ38" s="787"/>
      <c r="AK38" s="788"/>
      <c r="AL38" s="780"/>
      <c r="AM38" s="789"/>
      <c r="AN38" s="790"/>
      <c r="AO38" s="789">
        <v>24</v>
      </c>
      <c r="AP38" s="791"/>
      <c r="AQ38" s="783"/>
      <c r="AR38" s="780"/>
      <c r="AS38" s="780"/>
      <c r="AT38" s="781"/>
      <c r="AU38" s="781"/>
      <c r="AV38" s="784"/>
      <c r="AW38" s="788">
        <v>108</v>
      </c>
      <c r="AX38" s="780"/>
      <c r="AY38" s="780">
        <v>48</v>
      </c>
      <c r="AZ38" s="781"/>
      <c r="BA38" s="781">
        <v>3</v>
      </c>
      <c r="BB38" s="782"/>
      <c r="BC38" s="792">
        <v>3</v>
      </c>
      <c r="BD38" s="793"/>
      <c r="BE38" s="794" t="s">
        <v>235</v>
      </c>
      <c r="BF38" s="794"/>
      <c r="BG38" s="794"/>
      <c r="BH38" s="794"/>
      <c r="BI38" s="794"/>
      <c r="BJ38" s="794"/>
      <c r="BK38" s="794"/>
      <c r="BL38" s="794"/>
      <c r="BM38" s="794"/>
      <c r="BN38" s="794"/>
      <c r="BO38" s="786"/>
    </row>
    <row r="39" spans="1:67" s="820" customFormat="1" ht="37.5" customHeight="1" thickBot="1">
      <c r="A39" s="795" t="s">
        <v>39</v>
      </c>
      <c r="B39" s="796"/>
      <c r="C39" s="797" t="s">
        <v>267</v>
      </c>
      <c r="D39" s="798"/>
      <c r="E39" s="798"/>
      <c r="F39" s="798"/>
      <c r="G39" s="798"/>
      <c r="H39" s="798"/>
      <c r="I39" s="798"/>
      <c r="J39" s="798"/>
      <c r="K39" s="798"/>
      <c r="L39" s="798"/>
      <c r="M39" s="798"/>
      <c r="N39" s="798"/>
      <c r="O39" s="798"/>
      <c r="P39" s="798"/>
      <c r="Q39" s="798"/>
      <c r="R39" s="798"/>
      <c r="S39" s="798"/>
      <c r="T39" s="798"/>
      <c r="U39" s="798"/>
      <c r="V39" s="798"/>
      <c r="W39" s="798"/>
      <c r="X39" s="798"/>
      <c r="Y39" s="798"/>
      <c r="Z39" s="799"/>
      <c r="AA39" s="800"/>
      <c r="AB39" s="801"/>
      <c r="AC39" s="801"/>
      <c r="AD39" s="802"/>
      <c r="AE39" s="803">
        <f>AE40+AE41</f>
        <v>198</v>
      </c>
      <c r="AF39" s="804"/>
      <c r="AG39" s="805">
        <f>AG40+AG41</f>
        <v>72</v>
      </c>
      <c r="AH39" s="806"/>
      <c r="AI39" s="807">
        <f>AI40+AI41</f>
        <v>36</v>
      </c>
      <c r="AJ39" s="808"/>
      <c r="AK39" s="809">
        <f>AK40+AK41</f>
        <v>0</v>
      </c>
      <c r="AL39" s="810"/>
      <c r="AM39" s="805">
        <f>AM40+AM41</f>
        <v>36</v>
      </c>
      <c r="AN39" s="811"/>
      <c r="AO39" s="812">
        <f>AO40+AO41</f>
        <v>0</v>
      </c>
      <c r="AP39" s="813"/>
      <c r="AQ39" s="803">
        <f>AQ40+AQ41</f>
        <v>90</v>
      </c>
      <c r="AR39" s="804"/>
      <c r="AS39" s="804">
        <f>AS40</f>
        <v>36</v>
      </c>
      <c r="AT39" s="814"/>
      <c r="AU39" s="814">
        <f>AU40</f>
        <v>3</v>
      </c>
      <c r="AV39" s="815"/>
      <c r="AW39" s="816">
        <f>AW41</f>
        <v>108</v>
      </c>
      <c r="AX39" s="804"/>
      <c r="AY39" s="804">
        <f>AY41</f>
        <v>36</v>
      </c>
      <c r="AZ39" s="814"/>
      <c r="BA39" s="814">
        <f>BA41</f>
        <v>3</v>
      </c>
      <c r="BB39" s="817"/>
      <c r="BC39" s="818">
        <f>BC40+BC41</f>
        <v>6</v>
      </c>
      <c r="BD39" s="819"/>
      <c r="BE39" s="816" t="s">
        <v>332</v>
      </c>
      <c r="BF39" s="816"/>
      <c r="BG39" s="816"/>
      <c r="BH39" s="816"/>
      <c r="BI39" s="816"/>
      <c r="BJ39" s="816"/>
      <c r="BK39" s="816"/>
      <c r="BL39" s="816"/>
      <c r="BM39" s="816"/>
      <c r="BN39" s="816"/>
      <c r="BO39" s="805"/>
    </row>
    <row r="40" spans="1:67" s="561" customFormat="1" ht="33" customHeight="1" thickBot="1">
      <c r="A40" s="821" t="s">
        <v>176</v>
      </c>
      <c r="B40" s="822"/>
      <c r="C40" s="756" t="s">
        <v>268</v>
      </c>
      <c r="D40" s="757"/>
      <c r="E40" s="757"/>
      <c r="F40" s="757"/>
      <c r="G40" s="757"/>
      <c r="H40" s="757"/>
      <c r="I40" s="757"/>
      <c r="J40" s="757"/>
      <c r="K40" s="757"/>
      <c r="L40" s="757"/>
      <c r="M40" s="757"/>
      <c r="N40" s="757"/>
      <c r="O40" s="757"/>
      <c r="P40" s="757"/>
      <c r="Q40" s="757"/>
      <c r="R40" s="757"/>
      <c r="S40" s="757"/>
      <c r="T40" s="757"/>
      <c r="U40" s="757"/>
      <c r="V40" s="757"/>
      <c r="W40" s="757"/>
      <c r="X40" s="757"/>
      <c r="Y40" s="757"/>
      <c r="Z40" s="758"/>
      <c r="AA40" s="763"/>
      <c r="AB40" s="823"/>
      <c r="AC40" s="823">
        <v>1</v>
      </c>
      <c r="AD40" s="824"/>
      <c r="AE40" s="762">
        <v>90</v>
      </c>
      <c r="AF40" s="763"/>
      <c r="AG40" s="766">
        <v>36</v>
      </c>
      <c r="AH40" s="825"/>
      <c r="AI40" s="766">
        <v>18</v>
      </c>
      <c r="AJ40" s="767"/>
      <c r="AK40" s="768"/>
      <c r="AL40" s="763"/>
      <c r="AM40" s="766">
        <v>18</v>
      </c>
      <c r="AN40" s="767"/>
      <c r="AO40" s="766"/>
      <c r="AP40" s="826"/>
      <c r="AQ40" s="762">
        <v>90</v>
      </c>
      <c r="AR40" s="763"/>
      <c r="AS40" s="763">
        <v>36</v>
      </c>
      <c r="AT40" s="823"/>
      <c r="AU40" s="823">
        <v>3</v>
      </c>
      <c r="AV40" s="827"/>
      <c r="AW40" s="768"/>
      <c r="AX40" s="763"/>
      <c r="AY40" s="763"/>
      <c r="AZ40" s="823"/>
      <c r="BA40" s="823"/>
      <c r="BB40" s="824"/>
      <c r="BC40" s="828">
        <v>3</v>
      </c>
      <c r="BD40" s="829"/>
      <c r="BE40" s="830" t="s">
        <v>332</v>
      </c>
      <c r="BF40" s="830"/>
      <c r="BG40" s="830"/>
      <c r="BH40" s="830"/>
      <c r="BI40" s="830"/>
      <c r="BJ40" s="830"/>
      <c r="BK40" s="830"/>
      <c r="BL40" s="830"/>
      <c r="BM40" s="830"/>
      <c r="BN40" s="830"/>
      <c r="BO40" s="831"/>
    </row>
    <row r="41" spans="1:67" s="561" customFormat="1" ht="33" customHeight="1" thickBot="1">
      <c r="A41" s="754" t="s">
        <v>251</v>
      </c>
      <c r="B41" s="755"/>
      <c r="C41" s="832" t="s">
        <v>269</v>
      </c>
      <c r="D41" s="833"/>
      <c r="E41" s="833"/>
      <c r="F41" s="833"/>
      <c r="G41" s="833"/>
      <c r="H41" s="833"/>
      <c r="I41" s="833"/>
      <c r="J41" s="833"/>
      <c r="K41" s="833"/>
      <c r="L41" s="833"/>
      <c r="M41" s="833"/>
      <c r="N41" s="833"/>
      <c r="O41" s="833"/>
      <c r="P41" s="833"/>
      <c r="Q41" s="833"/>
      <c r="R41" s="833"/>
      <c r="S41" s="833"/>
      <c r="T41" s="833"/>
      <c r="U41" s="833"/>
      <c r="V41" s="833"/>
      <c r="W41" s="833"/>
      <c r="X41" s="833"/>
      <c r="Y41" s="833"/>
      <c r="Z41" s="834"/>
      <c r="AA41" s="759"/>
      <c r="AB41" s="760"/>
      <c r="AC41" s="760">
        <v>2</v>
      </c>
      <c r="AD41" s="761"/>
      <c r="AE41" s="835">
        <v>108</v>
      </c>
      <c r="AF41" s="759"/>
      <c r="AG41" s="764">
        <v>36</v>
      </c>
      <c r="AH41" s="765"/>
      <c r="AI41" s="764">
        <v>18</v>
      </c>
      <c r="AJ41" s="769"/>
      <c r="AK41" s="836"/>
      <c r="AL41" s="759"/>
      <c r="AM41" s="764">
        <v>18</v>
      </c>
      <c r="AN41" s="769"/>
      <c r="AO41" s="764"/>
      <c r="AP41" s="770"/>
      <c r="AQ41" s="835"/>
      <c r="AR41" s="759"/>
      <c r="AS41" s="759"/>
      <c r="AT41" s="760"/>
      <c r="AU41" s="760"/>
      <c r="AV41" s="771"/>
      <c r="AW41" s="836">
        <v>108</v>
      </c>
      <c r="AX41" s="759"/>
      <c r="AY41" s="759">
        <v>36</v>
      </c>
      <c r="AZ41" s="760"/>
      <c r="BA41" s="760">
        <v>3</v>
      </c>
      <c r="BB41" s="761"/>
      <c r="BC41" s="837">
        <v>3</v>
      </c>
      <c r="BD41" s="838"/>
      <c r="BE41" s="830" t="s">
        <v>332</v>
      </c>
      <c r="BF41" s="830"/>
      <c r="BG41" s="830"/>
      <c r="BH41" s="830"/>
      <c r="BI41" s="830"/>
      <c r="BJ41" s="830"/>
      <c r="BK41" s="830"/>
      <c r="BL41" s="830"/>
      <c r="BM41" s="830"/>
      <c r="BN41" s="830"/>
      <c r="BO41" s="831"/>
    </row>
    <row r="42" spans="1:67" s="561" customFormat="1" ht="33" customHeight="1">
      <c r="A42" s="839" t="s">
        <v>40</v>
      </c>
      <c r="B42" s="840"/>
      <c r="C42" s="841" t="s">
        <v>270</v>
      </c>
      <c r="D42" s="842"/>
      <c r="E42" s="842"/>
      <c r="F42" s="842"/>
      <c r="G42" s="842"/>
      <c r="H42" s="842"/>
      <c r="I42" s="842"/>
      <c r="J42" s="842"/>
      <c r="K42" s="842"/>
      <c r="L42" s="842"/>
      <c r="M42" s="842"/>
      <c r="N42" s="842"/>
      <c r="O42" s="842"/>
      <c r="P42" s="842"/>
      <c r="Q42" s="842"/>
      <c r="R42" s="842"/>
      <c r="S42" s="842"/>
      <c r="T42" s="842"/>
      <c r="U42" s="842"/>
      <c r="V42" s="842"/>
      <c r="W42" s="842"/>
      <c r="X42" s="842"/>
      <c r="Y42" s="842"/>
      <c r="Z42" s="843"/>
      <c r="AA42" s="759"/>
      <c r="AB42" s="760"/>
      <c r="AC42" s="760"/>
      <c r="AD42" s="761"/>
      <c r="AE42" s="844">
        <f>AE43</f>
        <v>100</v>
      </c>
      <c r="AF42" s="845"/>
      <c r="AG42" s="846">
        <f>AG43</f>
        <v>36</v>
      </c>
      <c r="AH42" s="847"/>
      <c r="AI42" s="846">
        <f>AI43</f>
        <v>18</v>
      </c>
      <c r="AJ42" s="848"/>
      <c r="AK42" s="849">
        <f>AK43</f>
        <v>18</v>
      </c>
      <c r="AL42" s="845"/>
      <c r="AM42" s="846"/>
      <c r="AN42" s="848"/>
      <c r="AO42" s="846">
        <f>AO43</f>
        <v>0</v>
      </c>
      <c r="AP42" s="850"/>
      <c r="AQ42" s="844">
        <f>AQ43</f>
        <v>100</v>
      </c>
      <c r="AR42" s="845"/>
      <c r="AS42" s="845">
        <f>AS43</f>
        <v>36</v>
      </c>
      <c r="AT42" s="851"/>
      <c r="AU42" s="851">
        <f>AU43</f>
        <v>3</v>
      </c>
      <c r="AV42" s="852"/>
      <c r="AW42" s="853">
        <f>AW43</f>
        <v>0</v>
      </c>
      <c r="AX42" s="854"/>
      <c r="AY42" s="854">
        <f>AY43</f>
        <v>0</v>
      </c>
      <c r="AZ42" s="855"/>
      <c r="BA42" s="855">
        <f>BA43</f>
        <v>0</v>
      </c>
      <c r="BB42" s="856"/>
      <c r="BC42" s="857">
        <v>3</v>
      </c>
      <c r="BD42" s="858"/>
      <c r="BE42" s="859" t="s">
        <v>315</v>
      </c>
      <c r="BF42" s="860"/>
      <c r="BG42" s="860"/>
      <c r="BH42" s="860"/>
      <c r="BI42" s="860"/>
      <c r="BJ42" s="860"/>
      <c r="BK42" s="860"/>
      <c r="BL42" s="860"/>
      <c r="BM42" s="860"/>
      <c r="BN42" s="860"/>
      <c r="BO42" s="861"/>
    </row>
    <row r="43" spans="1:67" s="561" customFormat="1" ht="33" customHeight="1" thickBot="1">
      <c r="A43" s="754" t="s">
        <v>266</v>
      </c>
      <c r="B43" s="755"/>
      <c r="C43" s="832" t="s">
        <v>271</v>
      </c>
      <c r="D43" s="833"/>
      <c r="E43" s="833"/>
      <c r="F43" s="833"/>
      <c r="G43" s="833"/>
      <c r="H43" s="833"/>
      <c r="I43" s="833"/>
      <c r="J43" s="833"/>
      <c r="K43" s="833"/>
      <c r="L43" s="833"/>
      <c r="M43" s="833"/>
      <c r="N43" s="833"/>
      <c r="O43" s="833"/>
      <c r="P43" s="833"/>
      <c r="Q43" s="833"/>
      <c r="R43" s="833"/>
      <c r="S43" s="833"/>
      <c r="T43" s="833"/>
      <c r="U43" s="833"/>
      <c r="V43" s="833"/>
      <c r="W43" s="833"/>
      <c r="X43" s="833"/>
      <c r="Y43" s="833"/>
      <c r="Z43" s="834"/>
      <c r="AA43" s="759"/>
      <c r="AB43" s="760"/>
      <c r="AC43" s="760">
        <v>1</v>
      </c>
      <c r="AD43" s="761"/>
      <c r="AE43" s="835">
        <v>100</v>
      </c>
      <c r="AF43" s="759"/>
      <c r="AG43" s="764">
        <v>36</v>
      </c>
      <c r="AH43" s="765"/>
      <c r="AI43" s="764">
        <v>18</v>
      </c>
      <c r="AJ43" s="769"/>
      <c r="AK43" s="836">
        <v>18</v>
      </c>
      <c r="AL43" s="759"/>
      <c r="AM43" s="764"/>
      <c r="AN43" s="769"/>
      <c r="AO43" s="764"/>
      <c r="AP43" s="770"/>
      <c r="AQ43" s="835">
        <v>100</v>
      </c>
      <c r="AR43" s="759"/>
      <c r="AS43" s="759">
        <v>36</v>
      </c>
      <c r="AT43" s="760"/>
      <c r="AU43" s="760">
        <v>3</v>
      </c>
      <c r="AV43" s="771"/>
      <c r="AW43" s="836"/>
      <c r="AX43" s="759"/>
      <c r="AY43" s="759"/>
      <c r="AZ43" s="760"/>
      <c r="BA43" s="760"/>
      <c r="BB43" s="761"/>
      <c r="BC43" s="783">
        <v>3</v>
      </c>
      <c r="BD43" s="789"/>
      <c r="BE43" s="862" t="s">
        <v>315</v>
      </c>
      <c r="BF43" s="863"/>
      <c r="BG43" s="863"/>
      <c r="BH43" s="863"/>
      <c r="BI43" s="863"/>
      <c r="BJ43" s="863"/>
      <c r="BK43" s="863"/>
      <c r="BL43" s="863"/>
      <c r="BM43" s="863"/>
      <c r="BN43" s="863"/>
      <c r="BO43" s="864"/>
    </row>
    <row r="44" spans="1:67" s="873" customFormat="1" ht="18.75" customHeight="1" thickBot="1">
      <c r="A44" s="795" t="s">
        <v>41</v>
      </c>
      <c r="B44" s="796"/>
      <c r="C44" s="797" t="s">
        <v>231</v>
      </c>
      <c r="D44" s="798"/>
      <c r="E44" s="798"/>
      <c r="F44" s="798"/>
      <c r="G44" s="798"/>
      <c r="H44" s="798"/>
      <c r="I44" s="798"/>
      <c r="J44" s="798"/>
      <c r="K44" s="798"/>
      <c r="L44" s="798"/>
      <c r="M44" s="798"/>
      <c r="N44" s="798"/>
      <c r="O44" s="798"/>
      <c r="P44" s="798"/>
      <c r="Q44" s="798"/>
      <c r="R44" s="798"/>
      <c r="S44" s="798"/>
      <c r="T44" s="798"/>
      <c r="U44" s="798"/>
      <c r="V44" s="798"/>
      <c r="W44" s="798"/>
      <c r="X44" s="798"/>
      <c r="Y44" s="798"/>
      <c r="Z44" s="799"/>
      <c r="AA44" s="804"/>
      <c r="AB44" s="865"/>
      <c r="AC44" s="814"/>
      <c r="AD44" s="865"/>
      <c r="AE44" s="803">
        <f>AE45+AE46</f>
        <v>180</v>
      </c>
      <c r="AF44" s="804"/>
      <c r="AG44" s="866">
        <f>AG45+AG46</f>
        <v>0</v>
      </c>
      <c r="AH44" s="867"/>
      <c r="AI44" s="866">
        <f>AI45+AI46</f>
        <v>0</v>
      </c>
      <c r="AJ44" s="868"/>
      <c r="AK44" s="869">
        <f>AK45+AK46</f>
        <v>0</v>
      </c>
      <c r="AL44" s="870"/>
      <c r="AM44" s="871">
        <f>AM45+AM46</f>
        <v>0</v>
      </c>
      <c r="AN44" s="868"/>
      <c r="AO44" s="866">
        <f>AO45+AO46</f>
        <v>0</v>
      </c>
      <c r="AP44" s="872"/>
      <c r="AQ44" s="803">
        <f>AQ45+AQ46</f>
        <v>90</v>
      </c>
      <c r="AR44" s="804"/>
      <c r="AS44" s="804"/>
      <c r="AT44" s="865"/>
      <c r="AU44" s="814">
        <f>AU45+AU46</f>
        <v>3</v>
      </c>
      <c r="AV44" s="815"/>
      <c r="AW44" s="816">
        <f>AW45+AW46</f>
        <v>90</v>
      </c>
      <c r="AX44" s="804"/>
      <c r="AY44" s="804"/>
      <c r="AZ44" s="814"/>
      <c r="BA44" s="814">
        <f>BA45+BA46</f>
        <v>3</v>
      </c>
      <c r="BB44" s="817"/>
      <c r="BC44" s="803">
        <f>BC45+BC46</f>
        <v>6</v>
      </c>
      <c r="BD44" s="805"/>
      <c r="BE44" s="816" t="s">
        <v>272</v>
      </c>
      <c r="BF44" s="816"/>
      <c r="BG44" s="816"/>
      <c r="BH44" s="816"/>
      <c r="BI44" s="816"/>
      <c r="BJ44" s="816"/>
      <c r="BK44" s="816"/>
      <c r="BL44" s="816"/>
      <c r="BM44" s="816"/>
      <c r="BN44" s="816"/>
      <c r="BO44" s="805"/>
    </row>
    <row r="45" spans="1:67" s="876" customFormat="1" ht="30.75" customHeight="1" thickBot="1">
      <c r="A45" s="821" t="s">
        <v>232</v>
      </c>
      <c r="B45" s="822"/>
      <c r="C45" s="756" t="s">
        <v>335</v>
      </c>
      <c r="D45" s="757"/>
      <c r="E45" s="757"/>
      <c r="F45" s="757"/>
      <c r="G45" s="757"/>
      <c r="H45" s="757"/>
      <c r="I45" s="757"/>
      <c r="J45" s="757"/>
      <c r="K45" s="757"/>
      <c r="L45" s="757"/>
      <c r="M45" s="757"/>
      <c r="N45" s="757"/>
      <c r="O45" s="757"/>
      <c r="P45" s="757"/>
      <c r="Q45" s="757"/>
      <c r="R45" s="757"/>
      <c r="S45" s="757"/>
      <c r="T45" s="757"/>
      <c r="U45" s="757"/>
      <c r="V45" s="757"/>
      <c r="W45" s="757"/>
      <c r="X45" s="757"/>
      <c r="Y45" s="757"/>
      <c r="Z45" s="758"/>
      <c r="AA45" s="763"/>
      <c r="AB45" s="823"/>
      <c r="AC45" s="823">
        <v>1</v>
      </c>
      <c r="AD45" s="824"/>
      <c r="AE45" s="762">
        <v>90</v>
      </c>
      <c r="AF45" s="763"/>
      <c r="AG45" s="766"/>
      <c r="AH45" s="825"/>
      <c r="AI45" s="766"/>
      <c r="AJ45" s="767"/>
      <c r="AK45" s="768"/>
      <c r="AL45" s="763"/>
      <c r="AM45" s="766"/>
      <c r="AN45" s="767"/>
      <c r="AO45" s="766"/>
      <c r="AP45" s="826"/>
      <c r="AQ45" s="762">
        <v>90</v>
      </c>
      <c r="AR45" s="763"/>
      <c r="AS45" s="763"/>
      <c r="AT45" s="823"/>
      <c r="AU45" s="823">
        <v>3</v>
      </c>
      <c r="AV45" s="827"/>
      <c r="AW45" s="768"/>
      <c r="AX45" s="763"/>
      <c r="AY45" s="763"/>
      <c r="AZ45" s="823"/>
      <c r="BA45" s="823"/>
      <c r="BB45" s="824"/>
      <c r="BC45" s="874">
        <v>3</v>
      </c>
      <c r="BD45" s="875"/>
      <c r="BE45" s="830" t="s">
        <v>272</v>
      </c>
      <c r="BF45" s="830"/>
      <c r="BG45" s="830"/>
      <c r="BH45" s="830"/>
      <c r="BI45" s="830"/>
      <c r="BJ45" s="830"/>
      <c r="BK45" s="830"/>
      <c r="BL45" s="830"/>
      <c r="BM45" s="830"/>
      <c r="BN45" s="830"/>
      <c r="BO45" s="831"/>
    </row>
    <row r="46" spans="1:67" s="876" customFormat="1" ht="30.75" customHeight="1" thickBot="1">
      <c r="A46" s="877" t="s">
        <v>233</v>
      </c>
      <c r="B46" s="878"/>
      <c r="C46" s="879" t="s">
        <v>177</v>
      </c>
      <c r="D46" s="880"/>
      <c r="E46" s="880"/>
      <c r="F46" s="880"/>
      <c r="G46" s="880"/>
      <c r="H46" s="880"/>
      <c r="I46" s="880"/>
      <c r="J46" s="880"/>
      <c r="K46" s="880"/>
      <c r="L46" s="880"/>
      <c r="M46" s="880"/>
      <c r="N46" s="880"/>
      <c r="O46" s="880"/>
      <c r="P46" s="880"/>
      <c r="Q46" s="880"/>
      <c r="R46" s="880"/>
      <c r="S46" s="880"/>
      <c r="T46" s="880"/>
      <c r="U46" s="880"/>
      <c r="V46" s="880"/>
      <c r="W46" s="880"/>
      <c r="X46" s="880"/>
      <c r="Y46" s="880"/>
      <c r="Z46" s="881"/>
      <c r="AA46" s="882"/>
      <c r="AB46" s="883"/>
      <c r="AC46" s="883"/>
      <c r="AD46" s="884"/>
      <c r="AE46" s="885">
        <v>90</v>
      </c>
      <c r="AF46" s="882"/>
      <c r="AG46" s="886"/>
      <c r="AH46" s="887"/>
      <c r="AI46" s="886"/>
      <c r="AJ46" s="888"/>
      <c r="AK46" s="889"/>
      <c r="AL46" s="882"/>
      <c r="AM46" s="886"/>
      <c r="AN46" s="888"/>
      <c r="AO46" s="886"/>
      <c r="AP46" s="890"/>
      <c r="AQ46" s="885"/>
      <c r="AR46" s="882"/>
      <c r="AS46" s="891"/>
      <c r="AT46" s="892"/>
      <c r="AU46" s="893"/>
      <c r="AV46" s="894"/>
      <c r="AW46" s="895">
        <v>90</v>
      </c>
      <c r="AX46" s="896"/>
      <c r="AY46" s="896"/>
      <c r="AZ46" s="893"/>
      <c r="BA46" s="893">
        <v>3</v>
      </c>
      <c r="BB46" s="897"/>
      <c r="BC46" s="885">
        <v>3</v>
      </c>
      <c r="BD46" s="886"/>
      <c r="BE46" s="830" t="s">
        <v>272</v>
      </c>
      <c r="BF46" s="830"/>
      <c r="BG46" s="830"/>
      <c r="BH46" s="830"/>
      <c r="BI46" s="830"/>
      <c r="BJ46" s="830"/>
      <c r="BK46" s="830"/>
      <c r="BL46" s="830"/>
      <c r="BM46" s="830"/>
      <c r="BN46" s="830"/>
      <c r="BO46" s="831"/>
    </row>
    <row r="47" spans="1:67" s="910" customFormat="1" ht="25.5" customHeight="1" thickBot="1" thickTop="1">
      <c r="A47" s="712" t="s">
        <v>129</v>
      </c>
      <c r="B47" s="713"/>
      <c r="C47" s="714" t="s">
        <v>43</v>
      </c>
      <c r="D47" s="715"/>
      <c r="E47" s="715"/>
      <c r="F47" s="715"/>
      <c r="G47" s="715"/>
      <c r="H47" s="715"/>
      <c r="I47" s="715"/>
      <c r="J47" s="715"/>
      <c r="K47" s="715"/>
      <c r="L47" s="715"/>
      <c r="M47" s="715"/>
      <c r="N47" s="715"/>
      <c r="O47" s="715"/>
      <c r="P47" s="715"/>
      <c r="Q47" s="715"/>
      <c r="R47" s="715"/>
      <c r="S47" s="715"/>
      <c r="T47" s="715"/>
      <c r="U47" s="715"/>
      <c r="V47" s="715"/>
      <c r="W47" s="715"/>
      <c r="X47" s="715"/>
      <c r="Y47" s="715"/>
      <c r="Z47" s="716"/>
      <c r="AA47" s="898"/>
      <c r="AB47" s="899"/>
      <c r="AC47" s="900"/>
      <c r="AD47" s="901"/>
      <c r="AE47" s="902">
        <f>AE48+AE51+AE55</f>
        <v>936</v>
      </c>
      <c r="AF47" s="903"/>
      <c r="AG47" s="904">
        <f>AG48+AG51+AG55</f>
        <v>348</v>
      </c>
      <c r="AH47" s="720"/>
      <c r="AI47" s="902">
        <f>AI48+AI51+AI55</f>
        <v>158</v>
      </c>
      <c r="AJ47" s="903"/>
      <c r="AK47" s="904">
        <f>AK48+AK51+AK55</f>
        <v>62</v>
      </c>
      <c r="AL47" s="719"/>
      <c r="AM47" s="905">
        <f>AM48+AM51+AM55</f>
        <v>128</v>
      </c>
      <c r="AN47" s="903"/>
      <c r="AO47" s="906">
        <f>AO48+AO51+AO55</f>
        <v>0</v>
      </c>
      <c r="AP47" s="907"/>
      <c r="AQ47" s="902">
        <f>AQ48+AQ51+AQ55</f>
        <v>618</v>
      </c>
      <c r="AR47" s="719"/>
      <c r="AS47" s="905">
        <f>AS48+AS51+AS55</f>
        <v>232</v>
      </c>
      <c r="AT47" s="903"/>
      <c r="AU47" s="904">
        <f>AU48+AU51+AU55</f>
        <v>18</v>
      </c>
      <c r="AV47" s="728"/>
      <c r="AW47" s="905">
        <f>AW48+AW51+AW55</f>
        <v>318</v>
      </c>
      <c r="AX47" s="903"/>
      <c r="AY47" s="904">
        <f>AY48+AY51+AY55</f>
        <v>116</v>
      </c>
      <c r="AZ47" s="903"/>
      <c r="BA47" s="904">
        <f>BA48+BA51+BA55</f>
        <v>9</v>
      </c>
      <c r="BB47" s="720"/>
      <c r="BC47" s="721">
        <f>BC48+BC51+BC55</f>
        <v>27</v>
      </c>
      <c r="BD47" s="723"/>
      <c r="BE47" s="908" t="s">
        <v>371</v>
      </c>
      <c r="BF47" s="908"/>
      <c r="BG47" s="908"/>
      <c r="BH47" s="908"/>
      <c r="BI47" s="908"/>
      <c r="BJ47" s="908"/>
      <c r="BK47" s="908"/>
      <c r="BL47" s="908"/>
      <c r="BM47" s="908"/>
      <c r="BN47" s="908"/>
      <c r="BO47" s="909"/>
    </row>
    <row r="48" spans="1:67" s="873" customFormat="1" ht="27" customHeight="1" thickBot="1" thickTop="1">
      <c r="A48" s="911" t="s">
        <v>46</v>
      </c>
      <c r="B48" s="912"/>
      <c r="C48" s="732" t="s">
        <v>283</v>
      </c>
      <c r="D48" s="733"/>
      <c r="E48" s="733"/>
      <c r="F48" s="733"/>
      <c r="G48" s="733"/>
      <c r="H48" s="733"/>
      <c r="I48" s="733"/>
      <c r="J48" s="733"/>
      <c r="K48" s="733"/>
      <c r="L48" s="733"/>
      <c r="M48" s="733"/>
      <c r="N48" s="733"/>
      <c r="O48" s="733"/>
      <c r="P48" s="733"/>
      <c r="Q48" s="733"/>
      <c r="R48" s="733"/>
      <c r="S48" s="733"/>
      <c r="T48" s="733"/>
      <c r="U48" s="733"/>
      <c r="V48" s="733"/>
      <c r="W48" s="733"/>
      <c r="X48" s="733"/>
      <c r="Y48" s="733"/>
      <c r="Z48" s="734"/>
      <c r="AA48" s="913"/>
      <c r="AB48" s="914"/>
      <c r="AC48" s="915"/>
      <c r="AD48" s="916"/>
      <c r="AE48" s="917">
        <f>AE49+AE50</f>
        <v>306</v>
      </c>
      <c r="AF48" s="918"/>
      <c r="AG48" s="918">
        <f>AG49+AG50</f>
        <v>98</v>
      </c>
      <c r="AH48" s="919"/>
      <c r="AI48" s="750">
        <f>AI49+AI50</f>
        <v>42</v>
      </c>
      <c r="AJ48" s="918"/>
      <c r="AK48" s="750">
        <f>AK49+AK50</f>
        <v>38</v>
      </c>
      <c r="AL48" s="918"/>
      <c r="AM48" s="750">
        <f>AM49+AM50</f>
        <v>18</v>
      </c>
      <c r="AN48" s="918"/>
      <c r="AO48" s="920">
        <f>AO49+AO50</f>
        <v>0</v>
      </c>
      <c r="AP48" s="921"/>
      <c r="AQ48" s="750">
        <f>AQ49+AQ50</f>
        <v>306</v>
      </c>
      <c r="AR48" s="918"/>
      <c r="AS48" s="750">
        <f>AS49+AS50</f>
        <v>98</v>
      </c>
      <c r="AT48" s="918"/>
      <c r="AU48" s="750">
        <f>AU49+AU50</f>
        <v>9</v>
      </c>
      <c r="AV48" s="919"/>
      <c r="AW48" s="922">
        <f>AW49+AW50</f>
        <v>0</v>
      </c>
      <c r="AX48" s="920"/>
      <c r="AY48" s="922">
        <f>AY49+AY50</f>
        <v>0</v>
      </c>
      <c r="AZ48" s="920"/>
      <c r="BA48" s="920">
        <f>BA49+BA50</f>
        <v>0</v>
      </c>
      <c r="BB48" s="921"/>
      <c r="BC48" s="739">
        <f>BC49+BC50</f>
        <v>9</v>
      </c>
      <c r="BD48" s="741"/>
      <c r="BE48" s="753" t="s">
        <v>365</v>
      </c>
      <c r="BF48" s="753"/>
      <c r="BG48" s="753"/>
      <c r="BH48" s="753"/>
      <c r="BI48" s="753"/>
      <c r="BJ48" s="753"/>
      <c r="BK48" s="753"/>
      <c r="BL48" s="753"/>
      <c r="BM48" s="753"/>
      <c r="BN48" s="753"/>
      <c r="BO48" s="741"/>
    </row>
    <row r="49" spans="1:70" s="561" customFormat="1" ht="31.5" customHeight="1">
      <c r="A49" s="754" t="s">
        <v>178</v>
      </c>
      <c r="B49" s="755"/>
      <c r="C49" s="756" t="s">
        <v>273</v>
      </c>
      <c r="D49" s="757"/>
      <c r="E49" s="757"/>
      <c r="F49" s="757"/>
      <c r="G49" s="757"/>
      <c r="H49" s="757"/>
      <c r="I49" s="757"/>
      <c r="J49" s="757"/>
      <c r="K49" s="757"/>
      <c r="L49" s="757"/>
      <c r="M49" s="757"/>
      <c r="N49" s="757"/>
      <c r="O49" s="757"/>
      <c r="P49" s="757"/>
      <c r="Q49" s="757"/>
      <c r="R49" s="757"/>
      <c r="S49" s="757"/>
      <c r="T49" s="757"/>
      <c r="U49" s="757"/>
      <c r="V49" s="757"/>
      <c r="W49" s="757"/>
      <c r="X49" s="757"/>
      <c r="Y49" s="757"/>
      <c r="Z49" s="758"/>
      <c r="AA49" s="759">
        <v>1</v>
      </c>
      <c r="AB49" s="760"/>
      <c r="AC49" s="760"/>
      <c r="AD49" s="761"/>
      <c r="AE49" s="762">
        <v>198</v>
      </c>
      <c r="AF49" s="763"/>
      <c r="AG49" s="764">
        <v>62</v>
      </c>
      <c r="AH49" s="765"/>
      <c r="AI49" s="764">
        <v>24</v>
      </c>
      <c r="AJ49" s="769"/>
      <c r="AK49" s="768">
        <v>38</v>
      </c>
      <c r="AL49" s="763"/>
      <c r="AM49" s="764"/>
      <c r="AN49" s="769"/>
      <c r="AO49" s="923"/>
      <c r="AP49" s="924"/>
      <c r="AQ49" s="925">
        <v>198</v>
      </c>
      <c r="AR49" s="926"/>
      <c r="AS49" s="759">
        <v>62</v>
      </c>
      <c r="AT49" s="760"/>
      <c r="AU49" s="760">
        <v>6</v>
      </c>
      <c r="AV49" s="771"/>
      <c r="AW49" s="768"/>
      <c r="AX49" s="763"/>
      <c r="AY49" s="759"/>
      <c r="AZ49" s="760"/>
      <c r="BA49" s="823"/>
      <c r="BB49" s="824"/>
      <c r="BC49" s="927">
        <v>6</v>
      </c>
      <c r="BD49" s="928"/>
      <c r="BE49" s="768" t="s">
        <v>215</v>
      </c>
      <c r="BF49" s="768"/>
      <c r="BG49" s="768"/>
      <c r="BH49" s="768"/>
      <c r="BI49" s="768"/>
      <c r="BJ49" s="768"/>
      <c r="BK49" s="768"/>
      <c r="BL49" s="768"/>
      <c r="BM49" s="768"/>
      <c r="BN49" s="768"/>
      <c r="BO49" s="766"/>
      <c r="BQ49" s="929"/>
      <c r="BR49" s="628"/>
    </row>
    <row r="50" spans="1:67" s="561" customFormat="1" ht="31.5" customHeight="1" thickBot="1">
      <c r="A50" s="930" t="s">
        <v>179</v>
      </c>
      <c r="B50" s="931"/>
      <c r="C50" s="777" t="s">
        <v>284</v>
      </c>
      <c r="D50" s="778"/>
      <c r="E50" s="778"/>
      <c r="F50" s="778"/>
      <c r="G50" s="778"/>
      <c r="H50" s="778"/>
      <c r="I50" s="778"/>
      <c r="J50" s="778"/>
      <c r="K50" s="778"/>
      <c r="L50" s="778"/>
      <c r="M50" s="778"/>
      <c r="N50" s="778"/>
      <c r="O50" s="778"/>
      <c r="P50" s="778"/>
      <c r="Q50" s="778"/>
      <c r="R50" s="778"/>
      <c r="S50" s="778"/>
      <c r="T50" s="778"/>
      <c r="U50" s="778"/>
      <c r="V50" s="778"/>
      <c r="W50" s="778"/>
      <c r="X50" s="778"/>
      <c r="Y50" s="778"/>
      <c r="Z50" s="779"/>
      <c r="AA50" s="932"/>
      <c r="AB50" s="933"/>
      <c r="AC50" s="933">
        <v>1</v>
      </c>
      <c r="AD50" s="934"/>
      <c r="AE50" s="783">
        <v>108</v>
      </c>
      <c r="AF50" s="780"/>
      <c r="AG50" s="935">
        <v>36</v>
      </c>
      <c r="AH50" s="936"/>
      <c r="AI50" s="935">
        <v>18</v>
      </c>
      <c r="AJ50" s="937"/>
      <c r="AK50" s="788"/>
      <c r="AL50" s="780"/>
      <c r="AM50" s="935">
        <v>18</v>
      </c>
      <c r="AN50" s="937"/>
      <c r="AO50" s="938"/>
      <c r="AP50" s="939"/>
      <c r="AQ50" s="940">
        <v>108</v>
      </c>
      <c r="AR50" s="941"/>
      <c r="AS50" s="932">
        <v>36</v>
      </c>
      <c r="AT50" s="933"/>
      <c r="AU50" s="781">
        <v>3</v>
      </c>
      <c r="AV50" s="784"/>
      <c r="AW50" s="788"/>
      <c r="AX50" s="780"/>
      <c r="AY50" s="932"/>
      <c r="AZ50" s="933"/>
      <c r="BA50" s="933"/>
      <c r="BB50" s="934"/>
      <c r="BC50" s="942">
        <v>3</v>
      </c>
      <c r="BD50" s="943"/>
      <c r="BE50" s="788" t="s">
        <v>214</v>
      </c>
      <c r="BF50" s="788"/>
      <c r="BG50" s="788"/>
      <c r="BH50" s="788"/>
      <c r="BI50" s="788"/>
      <c r="BJ50" s="788"/>
      <c r="BK50" s="788"/>
      <c r="BL50" s="788"/>
      <c r="BM50" s="788"/>
      <c r="BN50" s="788"/>
      <c r="BO50" s="789"/>
    </row>
    <row r="51" spans="1:67" s="873" customFormat="1" ht="24.75" customHeight="1" thickBot="1">
      <c r="A51" s="795" t="s">
        <v>47</v>
      </c>
      <c r="B51" s="796"/>
      <c r="C51" s="797" t="s">
        <v>274</v>
      </c>
      <c r="D51" s="798"/>
      <c r="E51" s="798"/>
      <c r="F51" s="798"/>
      <c r="G51" s="798"/>
      <c r="H51" s="798"/>
      <c r="I51" s="798"/>
      <c r="J51" s="798"/>
      <c r="K51" s="798"/>
      <c r="L51" s="798"/>
      <c r="M51" s="798"/>
      <c r="N51" s="798"/>
      <c r="O51" s="798"/>
      <c r="P51" s="798"/>
      <c r="Q51" s="798"/>
      <c r="R51" s="798"/>
      <c r="S51" s="798"/>
      <c r="T51" s="798"/>
      <c r="U51" s="798"/>
      <c r="V51" s="798"/>
      <c r="W51" s="798"/>
      <c r="X51" s="798"/>
      <c r="Y51" s="798"/>
      <c r="Z51" s="799"/>
      <c r="AA51" s="804"/>
      <c r="AB51" s="865"/>
      <c r="AC51" s="814"/>
      <c r="AD51" s="817"/>
      <c r="AE51" s="816">
        <f>AE52+AE53+AE54</f>
        <v>312</v>
      </c>
      <c r="AF51" s="804"/>
      <c r="AG51" s="815">
        <f>AG52+AG53+AG54</f>
        <v>122</v>
      </c>
      <c r="AH51" s="806"/>
      <c r="AI51" s="805">
        <f>AI52+AI53+AI54</f>
        <v>58</v>
      </c>
      <c r="AJ51" s="811"/>
      <c r="AK51" s="816">
        <f>AK52+AK53+AK54</f>
        <v>24</v>
      </c>
      <c r="AL51" s="804"/>
      <c r="AM51" s="805">
        <f>AM52+AM53+AM54</f>
        <v>40</v>
      </c>
      <c r="AN51" s="944"/>
      <c r="AO51" s="871">
        <f>AO52+AO53+AO54</f>
        <v>0</v>
      </c>
      <c r="AP51" s="872"/>
      <c r="AQ51" s="945">
        <f>AQ52+AQ53+AQ54</f>
        <v>204</v>
      </c>
      <c r="AR51" s="811"/>
      <c r="AS51" s="805">
        <f>AS52+AS53+AS54</f>
        <v>86</v>
      </c>
      <c r="AT51" s="944"/>
      <c r="AU51" s="815">
        <f>AU52+AU53+AU54</f>
        <v>6</v>
      </c>
      <c r="AV51" s="806"/>
      <c r="AW51" s="805">
        <f>AW52+AW53+AW54</f>
        <v>108</v>
      </c>
      <c r="AX51" s="944"/>
      <c r="AY51" s="815">
        <f>AY52+AY53+AY54</f>
        <v>36</v>
      </c>
      <c r="AZ51" s="944"/>
      <c r="BA51" s="815">
        <f>BA52+BA53+BA54</f>
        <v>3</v>
      </c>
      <c r="BB51" s="946"/>
      <c r="BC51" s="803">
        <f>BC52+BC53+BC54</f>
        <v>9</v>
      </c>
      <c r="BD51" s="805"/>
      <c r="BE51" s="816" t="s">
        <v>366</v>
      </c>
      <c r="BF51" s="816"/>
      <c r="BG51" s="816"/>
      <c r="BH51" s="816"/>
      <c r="BI51" s="816"/>
      <c r="BJ51" s="816"/>
      <c r="BK51" s="816"/>
      <c r="BL51" s="816"/>
      <c r="BM51" s="816"/>
      <c r="BN51" s="816"/>
      <c r="BO51" s="805"/>
    </row>
    <row r="52" spans="1:67" s="561" customFormat="1" ht="31.5" customHeight="1">
      <c r="A52" s="754" t="s">
        <v>180</v>
      </c>
      <c r="B52" s="755"/>
      <c r="C52" s="756" t="s">
        <v>277</v>
      </c>
      <c r="D52" s="757"/>
      <c r="E52" s="757"/>
      <c r="F52" s="757"/>
      <c r="G52" s="757"/>
      <c r="H52" s="757"/>
      <c r="I52" s="757"/>
      <c r="J52" s="757"/>
      <c r="K52" s="757"/>
      <c r="L52" s="757"/>
      <c r="M52" s="757"/>
      <c r="N52" s="757"/>
      <c r="O52" s="757"/>
      <c r="P52" s="757"/>
      <c r="Q52" s="757"/>
      <c r="R52" s="757"/>
      <c r="S52" s="757"/>
      <c r="T52" s="757"/>
      <c r="U52" s="757"/>
      <c r="V52" s="757"/>
      <c r="W52" s="757"/>
      <c r="X52" s="757"/>
      <c r="Y52" s="757"/>
      <c r="Z52" s="758"/>
      <c r="AA52" s="759">
        <v>1</v>
      </c>
      <c r="AB52" s="760"/>
      <c r="AC52" s="760"/>
      <c r="AD52" s="761"/>
      <c r="AE52" s="768">
        <v>102</v>
      </c>
      <c r="AF52" s="763"/>
      <c r="AG52" s="764">
        <v>44</v>
      </c>
      <c r="AH52" s="765"/>
      <c r="AI52" s="764">
        <v>22</v>
      </c>
      <c r="AJ52" s="769"/>
      <c r="AK52" s="768"/>
      <c r="AL52" s="763"/>
      <c r="AM52" s="764">
        <v>22</v>
      </c>
      <c r="AN52" s="769"/>
      <c r="AO52" s="764"/>
      <c r="AP52" s="770"/>
      <c r="AQ52" s="768">
        <v>102</v>
      </c>
      <c r="AR52" s="768"/>
      <c r="AS52" s="760">
        <v>44</v>
      </c>
      <c r="AT52" s="760"/>
      <c r="AU52" s="760">
        <v>3</v>
      </c>
      <c r="AV52" s="771"/>
      <c r="AW52" s="768"/>
      <c r="AX52" s="763"/>
      <c r="AY52" s="759"/>
      <c r="AZ52" s="760"/>
      <c r="BA52" s="760"/>
      <c r="BB52" s="761"/>
      <c r="BC52" s="772">
        <v>3</v>
      </c>
      <c r="BD52" s="773"/>
      <c r="BE52" s="768" t="s">
        <v>212</v>
      </c>
      <c r="BF52" s="768"/>
      <c r="BG52" s="768"/>
      <c r="BH52" s="768"/>
      <c r="BI52" s="768"/>
      <c r="BJ52" s="768"/>
      <c r="BK52" s="768"/>
      <c r="BL52" s="768"/>
      <c r="BM52" s="768"/>
      <c r="BN52" s="768"/>
      <c r="BO52" s="766"/>
    </row>
    <row r="53" spans="1:67" s="561" customFormat="1" ht="31.5" customHeight="1">
      <c r="A53" s="947" t="s">
        <v>181</v>
      </c>
      <c r="B53" s="948"/>
      <c r="C53" s="832" t="s">
        <v>360</v>
      </c>
      <c r="D53" s="833"/>
      <c r="E53" s="833"/>
      <c r="F53" s="833"/>
      <c r="G53" s="833"/>
      <c r="H53" s="833"/>
      <c r="I53" s="833"/>
      <c r="J53" s="833"/>
      <c r="K53" s="833"/>
      <c r="L53" s="833"/>
      <c r="M53" s="833"/>
      <c r="N53" s="833"/>
      <c r="O53" s="833"/>
      <c r="P53" s="833"/>
      <c r="Q53" s="833"/>
      <c r="R53" s="833"/>
      <c r="S53" s="833"/>
      <c r="T53" s="833"/>
      <c r="U53" s="833"/>
      <c r="V53" s="833"/>
      <c r="W53" s="833"/>
      <c r="X53" s="833"/>
      <c r="Y53" s="833"/>
      <c r="Z53" s="834"/>
      <c r="AA53" s="949"/>
      <c r="AB53" s="950"/>
      <c r="AC53" s="950">
        <v>1</v>
      </c>
      <c r="AD53" s="951"/>
      <c r="AE53" s="863">
        <v>102</v>
      </c>
      <c r="AF53" s="949"/>
      <c r="AG53" s="864">
        <v>42</v>
      </c>
      <c r="AH53" s="952"/>
      <c r="AI53" s="864">
        <v>18</v>
      </c>
      <c r="AJ53" s="953"/>
      <c r="AK53" s="863">
        <v>24</v>
      </c>
      <c r="AL53" s="949"/>
      <c r="AM53" s="864"/>
      <c r="AN53" s="953"/>
      <c r="AO53" s="864"/>
      <c r="AP53" s="954"/>
      <c r="AQ53" s="863">
        <v>102</v>
      </c>
      <c r="AR53" s="863"/>
      <c r="AS53" s="950">
        <v>42</v>
      </c>
      <c r="AT53" s="950"/>
      <c r="AU53" s="950">
        <v>3</v>
      </c>
      <c r="AV53" s="955"/>
      <c r="AW53" s="863"/>
      <c r="AX53" s="949"/>
      <c r="AY53" s="949"/>
      <c r="AZ53" s="950"/>
      <c r="BA53" s="950"/>
      <c r="BB53" s="951"/>
      <c r="BC53" s="956">
        <v>3</v>
      </c>
      <c r="BD53" s="957"/>
      <c r="BE53" s="863" t="s">
        <v>218</v>
      </c>
      <c r="BF53" s="863"/>
      <c r="BG53" s="863"/>
      <c r="BH53" s="863"/>
      <c r="BI53" s="863"/>
      <c r="BJ53" s="863"/>
      <c r="BK53" s="863"/>
      <c r="BL53" s="863"/>
      <c r="BM53" s="863"/>
      <c r="BN53" s="863"/>
      <c r="BO53" s="864"/>
    </row>
    <row r="54" spans="1:67" s="561" customFormat="1" ht="31.5" customHeight="1" thickBot="1">
      <c r="A54" s="930" t="s">
        <v>182</v>
      </c>
      <c r="B54" s="931"/>
      <c r="C54" s="777" t="s">
        <v>276</v>
      </c>
      <c r="D54" s="778"/>
      <c r="E54" s="778"/>
      <c r="F54" s="778"/>
      <c r="G54" s="778"/>
      <c r="H54" s="778"/>
      <c r="I54" s="778"/>
      <c r="J54" s="778"/>
      <c r="K54" s="778"/>
      <c r="L54" s="778"/>
      <c r="M54" s="778"/>
      <c r="N54" s="778"/>
      <c r="O54" s="778"/>
      <c r="P54" s="778"/>
      <c r="Q54" s="778"/>
      <c r="R54" s="778"/>
      <c r="S54" s="778"/>
      <c r="T54" s="778"/>
      <c r="U54" s="778"/>
      <c r="V54" s="778"/>
      <c r="W54" s="778"/>
      <c r="X54" s="778"/>
      <c r="Y54" s="778"/>
      <c r="Z54" s="779"/>
      <c r="AA54" s="958"/>
      <c r="AB54" s="959"/>
      <c r="AC54" s="959">
        <v>2</v>
      </c>
      <c r="AD54" s="960"/>
      <c r="AE54" s="794">
        <v>108</v>
      </c>
      <c r="AF54" s="961"/>
      <c r="AG54" s="962">
        <v>36</v>
      </c>
      <c r="AH54" s="963"/>
      <c r="AI54" s="962">
        <v>18</v>
      </c>
      <c r="AJ54" s="964"/>
      <c r="AK54" s="794"/>
      <c r="AL54" s="961"/>
      <c r="AM54" s="962">
        <v>18</v>
      </c>
      <c r="AN54" s="964"/>
      <c r="AO54" s="962"/>
      <c r="AP54" s="965"/>
      <c r="AQ54" s="794"/>
      <c r="AR54" s="794"/>
      <c r="AS54" s="959"/>
      <c r="AT54" s="959"/>
      <c r="AU54" s="959"/>
      <c r="AV54" s="966"/>
      <c r="AW54" s="794">
        <v>108</v>
      </c>
      <c r="AX54" s="961"/>
      <c r="AY54" s="958">
        <v>36</v>
      </c>
      <c r="AZ54" s="959"/>
      <c r="BA54" s="959">
        <v>3</v>
      </c>
      <c r="BB54" s="960"/>
      <c r="BC54" s="967">
        <v>3</v>
      </c>
      <c r="BD54" s="968"/>
      <c r="BE54" s="788" t="s">
        <v>219</v>
      </c>
      <c r="BF54" s="788"/>
      <c r="BG54" s="788"/>
      <c r="BH54" s="788"/>
      <c r="BI54" s="788"/>
      <c r="BJ54" s="788"/>
      <c r="BK54" s="788"/>
      <c r="BL54" s="788"/>
      <c r="BM54" s="788"/>
      <c r="BN54" s="788"/>
      <c r="BO54" s="789"/>
    </row>
    <row r="55" spans="1:67" s="873" customFormat="1" ht="24" customHeight="1" thickBot="1">
      <c r="A55" s="795" t="s">
        <v>48</v>
      </c>
      <c r="B55" s="796"/>
      <c r="C55" s="797" t="s">
        <v>275</v>
      </c>
      <c r="D55" s="798"/>
      <c r="E55" s="798"/>
      <c r="F55" s="798"/>
      <c r="G55" s="798"/>
      <c r="H55" s="798"/>
      <c r="I55" s="798"/>
      <c r="J55" s="798"/>
      <c r="K55" s="798"/>
      <c r="L55" s="798"/>
      <c r="M55" s="798"/>
      <c r="N55" s="798"/>
      <c r="O55" s="798"/>
      <c r="P55" s="798"/>
      <c r="Q55" s="798"/>
      <c r="R55" s="798"/>
      <c r="S55" s="798"/>
      <c r="T55" s="798"/>
      <c r="U55" s="798"/>
      <c r="V55" s="798"/>
      <c r="W55" s="798"/>
      <c r="X55" s="798"/>
      <c r="Y55" s="798"/>
      <c r="Z55" s="799"/>
      <c r="AA55" s="804"/>
      <c r="AB55" s="814"/>
      <c r="AC55" s="804"/>
      <c r="AD55" s="817"/>
      <c r="AE55" s="969">
        <f>AE56/2+AE60/2</f>
        <v>318</v>
      </c>
      <c r="AF55" s="804"/>
      <c r="AG55" s="970">
        <f>AG56/2+AG60/2</f>
        <v>128</v>
      </c>
      <c r="AH55" s="806"/>
      <c r="AI55" s="970">
        <f>AI56/2+AI60/2</f>
        <v>58</v>
      </c>
      <c r="AJ55" s="811"/>
      <c r="AK55" s="971">
        <f>AK56</f>
        <v>0</v>
      </c>
      <c r="AL55" s="870"/>
      <c r="AM55" s="970">
        <f>AM56/2+AM60/2</f>
        <v>70</v>
      </c>
      <c r="AN55" s="811"/>
      <c r="AO55" s="805"/>
      <c r="AP55" s="946"/>
      <c r="AQ55" s="969">
        <f>AQ56/2+AQ60/2</f>
        <v>108</v>
      </c>
      <c r="AR55" s="816"/>
      <c r="AS55" s="972">
        <f>AS56/2+AS60/2</f>
        <v>48</v>
      </c>
      <c r="AT55" s="973"/>
      <c r="AU55" s="974">
        <f>AU56/2+AU60/2</f>
        <v>3</v>
      </c>
      <c r="AV55" s="815"/>
      <c r="AW55" s="969">
        <f>AW56/2+AW60/2</f>
        <v>210</v>
      </c>
      <c r="AX55" s="804"/>
      <c r="AY55" s="975">
        <f>AY56/2+AY60/2</f>
        <v>80</v>
      </c>
      <c r="AZ55" s="814"/>
      <c r="BA55" s="974">
        <f>BA56/2+BA60/2</f>
        <v>6</v>
      </c>
      <c r="BB55" s="817"/>
      <c r="BC55" s="976">
        <f>BC56</f>
        <v>9</v>
      </c>
      <c r="BD55" s="805"/>
      <c r="BE55" s="816" t="s">
        <v>370</v>
      </c>
      <c r="BF55" s="816"/>
      <c r="BG55" s="816"/>
      <c r="BH55" s="816"/>
      <c r="BI55" s="816"/>
      <c r="BJ55" s="816"/>
      <c r="BK55" s="816"/>
      <c r="BL55" s="816"/>
      <c r="BM55" s="816"/>
      <c r="BN55" s="816"/>
      <c r="BO55" s="805"/>
    </row>
    <row r="56" spans="1:67" s="873" customFormat="1" ht="24" customHeight="1" thickBot="1">
      <c r="A56" s="977" t="s">
        <v>183</v>
      </c>
      <c r="B56" s="978"/>
      <c r="C56" s="979" t="s">
        <v>287</v>
      </c>
      <c r="D56" s="980"/>
      <c r="E56" s="980"/>
      <c r="F56" s="980"/>
      <c r="G56" s="980"/>
      <c r="H56" s="980"/>
      <c r="I56" s="980"/>
      <c r="J56" s="980"/>
      <c r="K56" s="980"/>
      <c r="L56" s="980"/>
      <c r="M56" s="980"/>
      <c r="N56" s="980"/>
      <c r="O56" s="980"/>
      <c r="P56" s="980"/>
      <c r="Q56" s="980"/>
      <c r="R56" s="980"/>
      <c r="S56" s="980"/>
      <c r="T56" s="980"/>
      <c r="U56" s="980"/>
      <c r="V56" s="980"/>
      <c r="W56" s="980"/>
      <c r="X56" s="980"/>
      <c r="Y56" s="980"/>
      <c r="Z56" s="981"/>
      <c r="AA56" s="816"/>
      <c r="AB56" s="982"/>
      <c r="AC56" s="865"/>
      <c r="AD56" s="983"/>
      <c r="AE56" s="803">
        <f>AE57+AE58+AE59</f>
        <v>318</v>
      </c>
      <c r="AF56" s="982"/>
      <c r="AG56" s="865">
        <f>AG57+AG58+AG59</f>
        <v>128</v>
      </c>
      <c r="AH56" s="984"/>
      <c r="AI56" s="944">
        <f>AI57+AI58+AI59</f>
        <v>58</v>
      </c>
      <c r="AJ56" s="982"/>
      <c r="AK56" s="985">
        <v>0</v>
      </c>
      <c r="AL56" s="986"/>
      <c r="AM56" s="865">
        <f>AM57+AM58+AM59</f>
        <v>70</v>
      </c>
      <c r="AN56" s="982"/>
      <c r="AO56" s="865"/>
      <c r="AP56" s="983"/>
      <c r="AQ56" s="803">
        <f>AQ57+AQ58+AQ59</f>
        <v>108</v>
      </c>
      <c r="AR56" s="982"/>
      <c r="AS56" s="865">
        <f>AS57+AS58+AS59</f>
        <v>48</v>
      </c>
      <c r="AT56" s="982"/>
      <c r="AU56" s="865">
        <f>AU57+AU58+AU59</f>
        <v>3</v>
      </c>
      <c r="AV56" s="984"/>
      <c r="AW56" s="987">
        <f>AW57+AW58+AW59</f>
        <v>210</v>
      </c>
      <c r="AX56" s="988"/>
      <c r="AY56" s="989">
        <f>AY57+AY58+AY59+AY59</f>
        <v>80</v>
      </c>
      <c r="AZ56" s="988"/>
      <c r="BA56" s="989">
        <f>BA57+BA58+BA59</f>
        <v>6</v>
      </c>
      <c r="BB56" s="990"/>
      <c r="BC56" s="803">
        <f>BC57+BC58+BC59</f>
        <v>9</v>
      </c>
      <c r="BD56" s="805"/>
      <c r="BE56" s="816" t="s">
        <v>367</v>
      </c>
      <c r="BF56" s="816"/>
      <c r="BG56" s="816"/>
      <c r="BH56" s="816"/>
      <c r="BI56" s="816"/>
      <c r="BJ56" s="816"/>
      <c r="BK56" s="816"/>
      <c r="BL56" s="816"/>
      <c r="BM56" s="816"/>
      <c r="BN56" s="816"/>
      <c r="BO56" s="805"/>
    </row>
    <row r="57" spans="1:67" s="561" customFormat="1" ht="31.5" customHeight="1">
      <c r="A57" s="754" t="s">
        <v>281</v>
      </c>
      <c r="B57" s="755"/>
      <c r="C57" s="991" t="s">
        <v>285</v>
      </c>
      <c r="D57" s="992"/>
      <c r="E57" s="992"/>
      <c r="F57" s="992"/>
      <c r="G57" s="992"/>
      <c r="H57" s="992"/>
      <c r="I57" s="992"/>
      <c r="J57" s="992"/>
      <c r="K57" s="992"/>
      <c r="L57" s="992"/>
      <c r="M57" s="992"/>
      <c r="N57" s="992"/>
      <c r="O57" s="992"/>
      <c r="P57" s="992"/>
      <c r="Q57" s="992"/>
      <c r="R57" s="992"/>
      <c r="S57" s="992"/>
      <c r="T57" s="992"/>
      <c r="U57" s="992"/>
      <c r="V57" s="992"/>
      <c r="W57" s="992"/>
      <c r="X57" s="992"/>
      <c r="Y57" s="992"/>
      <c r="Z57" s="993"/>
      <c r="AA57" s="759">
        <v>2</v>
      </c>
      <c r="AB57" s="760"/>
      <c r="AC57" s="823"/>
      <c r="AD57" s="824"/>
      <c r="AE57" s="768">
        <v>102</v>
      </c>
      <c r="AF57" s="763"/>
      <c r="AG57" s="766">
        <v>44</v>
      </c>
      <c r="AH57" s="774"/>
      <c r="AI57" s="825">
        <v>22</v>
      </c>
      <c r="AJ57" s="767"/>
      <c r="AK57" s="768"/>
      <c r="AL57" s="763"/>
      <c r="AM57" s="766">
        <v>22</v>
      </c>
      <c r="AN57" s="774"/>
      <c r="AO57" s="827"/>
      <c r="AP57" s="826"/>
      <c r="AQ57" s="836"/>
      <c r="AR57" s="759"/>
      <c r="AS57" s="760"/>
      <c r="AT57" s="760"/>
      <c r="AU57" s="760"/>
      <c r="AV57" s="994"/>
      <c r="AW57" s="774">
        <v>102</v>
      </c>
      <c r="AX57" s="763"/>
      <c r="AY57" s="763">
        <v>44</v>
      </c>
      <c r="AZ57" s="823"/>
      <c r="BA57" s="823">
        <v>3</v>
      </c>
      <c r="BB57" s="824"/>
      <c r="BC57" s="927">
        <v>3</v>
      </c>
      <c r="BD57" s="928"/>
      <c r="BE57" s="768" t="s">
        <v>213</v>
      </c>
      <c r="BF57" s="768"/>
      <c r="BG57" s="768"/>
      <c r="BH57" s="768"/>
      <c r="BI57" s="768"/>
      <c r="BJ57" s="768"/>
      <c r="BK57" s="768"/>
      <c r="BL57" s="768"/>
      <c r="BM57" s="768"/>
      <c r="BN57" s="768"/>
      <c r="BO57" s="766"/>
    </row>
    <row r="58" spans="1:67" s="561" customFormat="1" ht="31.5" customHeight="1">
      <c r="A58" s="995" t="s">
        <v>279</v>
      </c>
      <c r="B58" s="996"/>
      <c r="C58" s="832" t="s">
        <v>290</v>
      </c>
      <c r="D58" s="997"/>
      <c r="E58" s="997"/>
      <c r="F58" s="997"/>
      <c r="G58" s="997"/>
      <c r="H58" s="997"/>
      <c r="I58" s="997"/>
      <c r="J58" s="997"/>
      <c r="K58" s="997"/>
      <c r="L58" s="997"/>
      <c r="M58" s="997"/>
      <c r="N58" s="997"/>
      <c r="O58" s="997"/>
      <c r="P58" s="997"/>
      <c r="Q58" s="997"/>
      <c r="R58" s="997"/>
      <c r="S58" s="997"/>
      <c r="T58" s="997"/>
      <c r="U58" s="997"/>
      <c r="V58" s="997"/>
      <c r="W58" s="997"/>
      <c r="X58" s="997"/>
      <c r="Y58" s="997"/>
      <c r="Z58" s="998"/>
      <c r="AA58" s="863"/>
      <c r="AB58" s="999"/>
      <c r="AC58" s="1000">
        <v>2</v>
      </c>
      <c r="AD58" s="1001"/>
      <c r="AE58" s="1002">
        <v>108</v>
      </c>
      <c r="AF58" s="1003"/>
      <c r="AG58" s="1004">
        <v>36</v>
      </c>
      <c r="AH58" s="1004"/>
      <c r="AI58" s="862">
        <v>18</v>
      </c>
      <c r="AJ58" s="999"/>
      <c r="AK58" s="1005"/>
      <c r="AL58" s="999"/>
      <c r="AM58" s="1000">
        <v>18</v>
      </c>
      <c r="AN58" s="1006"/>
      <c r="AO58" s="1005"/>
      <c r="AP58" s="1007"/>
      <c r="AQ58" s="863"/>
      <c r="AR58" s="999"/>
      <c r="AS58" s="1005"/>
      <c r="AT58" s="1008"/>
      <c r="AU58" s="1005"/>
      <c r="AV58" s="1008"/>
      <c r="AW58" s="862">
        <v>108</v>
      </c>
      <c r="AX58" s="999"/>
      <c r="AY58" s="1005">
        <v>36</v>
      </c>
      <c r="AZ58" s="1008"/>
      <c r="BA58" s="1005">
        <v>3</v>
      </c>
      <c r="BB58" s="1007"/>
      <c r="BC58" s="857">
        <v>3</v>
      </c>
      <c r="BD58" s="858"/>
      <c r="BE58" s="863" t="s">
        <v>289</v>
      </c>
      <c r="BF58" s="863"/>
      <c r="BG58" s="863"/>
      <c r="BH58" s="863"/>
      <c r="BI58" s="863"/>
      <c r="BJ58" s="863"/>
      <c r="BK58" s="863"/>
      <c r="BL58" s="863"/>
      <c r="BM58" s="863"/>
      <c r="BN58" s="863"/>
      <c r="BO58" s="864"/>
    </row>
    <row r="59" spans="1:67" s="561" customFormat="1" ht="31.5" customHeight="1" thickBot="1">
      <c r="A59" s="930" t="s">
        <v>280</v>
      </c>
      <c r="B59" s="931"/>
      <c r="C59" s="777" t="s">
        <v>278</v>
      </c>
      <c r="D59" s="778"/>
      <c r="E59" s="778"/>
      <c r="F59" s="778"/>
      <c r="G59" s="778"/>
      <c r="H59" s="778"/>
      <c r="I59" s="778"/>
      <c r="J59" s="778"/>
      <c r="K59" s="778"/>
      <c r="L59" s="778"/>
      <c r="M59" s="778"/>
      <c r="N59" s="778"/>
      <c r="O59" s="778"/>
      <c r="P59" s="778"/>
      <c r="Q59" s="778"/>
      <c r="R59" s="778"/>
      <c r="S59" s="778"/>
      <c r="T59" s="778"/>
      <c r="U59" s="778"/>
      <c r="V59" s="778"/>
      <c r="W59" s="778"/>
      <c r="X59" s="778"/>
      <c r="Y59" s="778"/>
      <c r="Z59" s="779"/>
      <c r="AA59" s="932"/>
      <c r="AB59" s="933"/>
      <c r="AC59" s="781">
        <v>1</v>
      </c>
      <c r="AD59" s="782"/>
      <c r="AE59" s="788">
        <v>108</v>
      </c>
      <c r="AF59" s="780"/>
      <c r="AG59" s="789">
        <v>48</v>
      </c>
      <c r="AH59" s="1009"/>
      <c r="AI59" s="785">
        <v>18</v>
      </c>
      <c r="AJ59" s="790"/>
      <c r="AK59" s="788"/>
      <c r="AL59" s="780"/>
      <c r="AM59" s="789">
        <v>30</v>
      </c>
      <c r="AN59" s="1009"/>
      <c r="AO59" s="784"/>
      <c r="AP59" s="791"/>
      <c r="AQ59" s="788">
        <v>108</v>
      </c>
      <c r="AR59" s="780"/>
      <c r="AS59" s="932">
        <v>48</v>
      </c>
      <c r="AT59" s="933"/>
      <c r="AU59" s="933">
        <v>3</v>
      </c>
      <c r="AV59" s="1010"/>
      <c r="AW59" s="1009"/>
      <c r="AX59" s="780"/>
      <c r="AY59" s="780"/>
      <c r="AZ59" s="781"/>
      <c r="BA59" s="781"/>
      <c r="BB59" s="782"/>
      <c r="BC59" s="942">
        <v>3</v>
      </c>
      <c r="BD59" s="943"/>
      <c r="BE59" s="788" t="s">
        <v>217</v>
      </c>
      <c r="BF59" s="788"/>
      <c r="BG59" s="788"/>
      <c r="BH59" s="788"/>
      <c r="BI59" s="788"/>
      <c r="BJ59" s="788"/>
      <c r="BK59" s="788"/>
      <c r="BL59" s="788"/>
      <c r="BM59" s="788"/>
      <c r="BN59" s="788"/>
      <c r="BO59" s="789"/>
    </row>
    <row r="60" spans="1:67" s="561" customFormat="1" ht="34.5" customHeight="1" thickBot="1">
      <c r="A60" s="795" t="s">
        <v>184</v>
      </c>
      <c r="B60" s="796"/>
      <c r="C60" s="797" t="s">
        <v>288</v>
      </c>
      <c r="D60" s="798"/>
      <c r="E60" s="798"/>
      <c r="F60" s="798"/>
      <c r="G60" s="798"/>
      <c r="H60" s="798"/>
      <c r="I60" s="798"/>
      <c r="J60" s="798"/>
      <c r="K60" s="798"/>
      <c r="L60" s="798"/>
      <c r="M60" s="798"/>
      <c r="N60" s="798"/>
      <c r="O60" s="798"/>
      <c r="P60" s="798"/>
      <c r="Q60" s="798"/>
      <c r="R60" s="798"/>
      <c r="S60" s="798"/>
      <c r="T60" s="798"/>
      <c r="U60" s="798"/>
      <c r="V60" s="798"/>
      <c r="W60" s="798"/>
      <c r="X60" s="798"/>
      <c r="Y60" s="798"/>
      <c r="Z60" s="799"/>
      <c r="AA60" s="975"/>
      <c r="AB60" s="814"/>
      <c r="AC60" s="1011"/>
      <c r="AD60" s="1012"/>
      <c r="AE60" s="1013">
        <f>AE61+AE62+AE63</f>
        <v>318</v>
      </c>
      <c r="AF60" s="1014"/>
      <c r="AG60" s="1015">
        <f>AG61+AG62+AG63</f>
        <v>128</v>
      </c>
      <c r="AH60" s="1016"/>
      <c r="AI60" s="1015">
        <f>AI61+AI62+AI63</f>
        <v>58</v>
      </c>
      <c r="AJ60" s="1017"/>
      <c r="AK60" s="971">
        <f>AK61+AK62+AK63</f>
        <v>0</v>
      </c>
      <c r="AL60" s="870"/>
      <c r="AM60" s="1015">
        <f>AM61+AM62+AM63</f>
        <v>70</v>
      </c>
      <c r="AN60" s="1017"/>
      <c r="AO60" s="1018">
        <f>AO61+AO62+AO63</f>
        <v>0</v>
      </c>
      <c r="AP60" s="872"/>
      <c r="AQ60" s="1013">
        <f>AQ61+AQ62+AQ63</f>
        <v>108</v>
      </c>
      <c r="AR60" s="1014"/>
      <c r="AS60" s="975">
        <f>AS61+AS62+AS63</f>
        <v>48</v>
      </c>
      <c r="AT60" s="814"/>
      <c r="AU60" s="974">
        <f>AU61+AU62+AU63</f>
        <v>3</v>
      </c>
      <c r="AV60" s="815"/>
      <c r="AW60" s="969">
        <f>AW61+AW62+AW63</f>
        <v>210</v>
      </c>
      <c r="AX60" s="804"/>
      <c r="AY60" s="975">
        <f>AY61+AY62+AY63</f>
        <v>80</v>
      </c>
      <c r="AZ60" s="814"/>
      <c r="BA60" s="974">
        <f>BA61+BA62+BA63</f>
        <v>6</v>
      </c>
      <c r="BB60" s="817"/>
      <c r="BC60" s="976">
        <f>BC61+BC62+BC63</f>
        <v>9</v>
      </c>
      <c r="BD60" s="970"/>
      <c r="BE60" s="969" t="s">
        <v>368</v>
      </c>
      <c r="BF60" s="969"/>
      <c r="BG60" s="969"/>
      <c r="BH60" s="969"/>
      <c r="BI60" s="969"/>
      <c r="BJ60" s="969"/>
      <c r="BK60" s="969"/>
      <c r="BL60" s="969"/>
      <c r="BM60" s="969"/>
      <c r="BN60" s="969"/>
      <c r="BO60" s="970"/>
    </row>
    <row r="61" spans="1:67" s="561" customFormat="1" ht="30" customHeight="1">
      <c r="A61" s="947" t="s">
        <v>336</v>
      </c>
      <c r="B61" s="948"/>
      <c r="C61" s="756" t="s">
        <v>286</v>
      </c>
      <c r="D61" s="757"/>
      <c r="E61" s="757"/>
      <c r="F61" s="757"/>
      <c r="G61" s="757"/>
      <c r="H61" s="757"/>
      <c r="I61" s="757"/>
      <c r="J61" s="757"/>
      <c r="K61" s="757"/>
      <c r="L61" s="757"/>
      <c r="M61" s="757"/>
      <c r="N61" s="757"/>
      <c r="O61" s="757"/>
      <c r="P61" s="757"/>
      <c r="Q61" s="757"/>
      <c r="R61" s="757"/>
      <c r="S61" s="757"/>
      <c r="T61" s="757"/>
      <c r="U61" s="757"/>
      <c r="V61" s="757"/>
      <c r="W61" s="757"/>
      <c r="X61" s="757"/>
      <c r="Y61" s="757"/>
      <c r="Z61" s="758"/>
      <c r="AA61" s="1019"/>
      <c r="AB61" s="1020"/>
      <c r="AC61" s="1020">
        <v>2</v>
      </c>
      <c r="AD61" s="1021"/>
      <c r="AE61" s="1022">
        <v>108</v>
      </c>
      <c r="AF61" s="1023"/>
      <c r="AG61" s="1024">
        <v>36</v>
      </c>
      <c r="AH61" s="1025"/>
      <c r="AI61" s="1024">
        <v>18</v>
      </c>
      <c r="AJ61" s="1026"/>
      <c r="AK61" s="1022"/>
      <c r="AL61" s="1023"/>
      <c r="AM61" s="1024">
        <v>18</v>
      </c>
      <c r="AN61" s="1026"/>
      <c r="AO61" s="1027"/>
      <c r="AP61" s="1028"/>
      <c r="AQ61" s="1022"/>
      <c r="AR61" s="1023"/>
      <c r="AS61" s="1019"/>
      <c r="AT61" s="1020"/>
      <c r="AU61" s="1029"/>
      <c r="AV61" s="1030"/>
      <c r="AW61" s="1022">
        <v>108</v>
      </c>
      <c r="AX61" s="1023"/>
      <c r="AY61" s="1019">
        <v>36</v>
      </c>
      <c r="AZ61" s="1020"/>
      <c r="BA61" s="1029">
        <v>3</v>
      </c>
      <c r="BB61" s="1031"/>
      <c r="BC61" s="927">
        <v>3</v>
      </c>
      <c r="BD61" s="928"/>
      <c r="BE61" s="774" t="s">
        <v>195</v>
      </c>
      <c r="BF61" s="768"/>
      <c r="BG61" s="768"/>
      <c r="BH61" s="768"/>
      <c r="BI61" s="768"/>
      <c r="BJ61" s="768"/>
      <c r="BK61" s="768"/>
      <c r="BL61" s="768"/>
      <c r="BM61" s="768"/>
      <c r="BN61" s="768"/>
      <c r="BO61" s="766"/>
    </row>
    <row r="62" spans="1:67" s="561" customFormat="1" ht="30" customHeight="1">
      <c r="A62" s="947" t="s">
        <v>337</v>
      </c>
      <c r="B62" s="948"/>
      <c r="C62" s="832" t="s">
        <v>295</v>
      </c>
      <c r="D62" s="833"/>
      <c r="E62" s="833"/>
      <c r="F62" s="833"/>
      <c r="G62" s="833"/>
      <c r="H62" s="833"/>
      <c r="I62" s="833"/>
      <c r="J62" s="833"/>
      <c r="K62" s="833"/>
      <c r="L62" s="833"/>
      <c r="M62" s="833"/>
      <c r="N62" s="833"/>
      <c r="O62" s="833"/>
      <c r="P62" s="833"/>
      <c r="Q62" s="833"/>
      <c r="R62" s="833"/>
      <c r="S62" s="833"/>
      <c r="T62" s="833"/>
      <c r="U62" s="833"/>
      <c r="V62" s="833"/>
      <c r="W62" s="833"/>
      <c r="X62" s="833"/>
      <c r="Y62" s="833"/>
      <c r="Z62" s="834"/>
      <c r="AA62" s="949">
        <v>2</v>
      </c>
      <c r="AB62" s="950"/>
      <c r="AC62" s="950"/>
      <c r="AD62" s="951"/>
      <c r="AE62" s="863">
        <v>102</v>
      </c>
      <c r="AF62" s="949"/>
      <c r="AG62" s="864">
        <v>44</v>
      </c>
      <c r="AH62" s="952"/>
      <c r="AI62" s="864">
        <v>22</v>
      </c>
      <c r="AJ62" s="953"/>
      <c r="AK62" s="863"/>
      <c r="AL62" s="949"/>
      <c r="AM62" s="864">
        <v>22</v>
      </c>
      <c r="AN62" s="953"/>
      <c r="AO62" s="955"/>
      <c r="AP62" s="954"/>
      <c r="AQ62" s="1032"/>
      <c r="AR62" s="1033"/>
      <c r="AS62" s="1032"/>
      <c r="AT62" s="1033"/>
      <c r="AU62" s="1034"/>
      <c r="AV62" s="1035"/>
      <c r="AW62" s="863">
        <v>102</v>
      </c>
      <c r="AX62" s="949"/>
      <c r="AY62" s="949">
        <v>44</v>
      </c>
      <c r="AZ62" s="950"/>
      <c r="BA62" s="1036">
        <v>3</v>
      </c>
      <c r="BB62" s="1037"/>
      <c r="BC62" s="857">
        <v>3</v>
      </c>
      <c r="BD62" s="858"/>
      <c r="BE62" s="1038" t="s">
        <v>220</v>
      </c>
      <c r="BF62" s="1038"/>
      <c r="BG62" s="1038"/>
      <c r="BH62" s="1038"/>
      <c r="BI62" s="1038"/>
      <c r="BJ62" s="1038"/>
      <c r="BK62" s="1038"/>
      <c r="BL62" s="1038"/>
      <c r="BM62" s="1038"/>
      <c r="BN62" s="1038"/>
      <c r="BO62" s="962"/>
    </row>
    <row r="63" spans="1:67" s="561" customFormat="1" ht="30" customHeight="1" thickBot="1">
      <c r="A63" s="930" t="s">
        <v>338</v>
      </c>
      <c r="B63" s="931"/>
      <c r="C63" s="777" t="s">
        <v>282</v>
      </c>
      <c r="D63" s="778"/>
      <c r="E63" s="778"/>
      <c r="F63" s="778"/>
      <c r="G63" s="778"/>
      <c r="H63" s="778"/>
      <c r="I63" s="778"/>
      <c r="J63" s="778"/>
      <c r="K63" s="778"/>
      <c r="L63" s="778"/>
      <c r="M63" s="778"/>
      <c r="N63" s="778"/>
      <c r="O63" s="778"/>
      <c r="P63" s="778"/>
      <c r="Q63" s="778"/>
      <c r="R63" s="778"/>
      <c r="S63" s="778"/>
      <c r="T63" s="778"/>
      <c r="U63" s="778"/>
      <c r="V63" s="778"/>
      <c r="W63" s="778"/>
      <c r="X63" s="778"/>
      <c r="Y63" s="778"/>
      <c r="Z63" s="779"/>
      <c r="AA63" s="932"/>
      <c r="AB63" s="933"/>
      <c r="AC63" s="781">
        <v>1</v>
      </c>
      <c r="AD63" s="782"/>
      <c r="AE63" s="788">
        <v>108</v>
      </c>
      <c r="AF63" s="780"/>
      <c r="AG63" s="935">
        <v>48</v>
      </c>
      <c r="AH63" s="936"/>
      <c r="AI63" s="935">
        <v>18</v>
      </c>
      <c r="AJ63" s="937"/>
      <c r="AK63" s="788"/>
      <c r="AL63" s="780"/>
      <c r="AM63" s="935">
        <v>30</v>
      </c>
      <c r="AN63" s="937"/>
      <c r="AO63" s="935"/>
      <c r="AP63" s="1039"/>
      <c r="AQ63" s="1040">
        <v>108</v>
      </c>
      <c r="AR63" s="1041"/>
      <c r="AS63" s="1042">
        <v>48</v>
      </c>
      <c r="AT63" s="1043"/>
      <c r="AU63" s="1044">
        <v>3</v>
      </c>
      <c r="AV63" s="1045"/>
      <c r="AW63" s="788"/>
      <c r="AX63" s="780"/>
      <c r="AY63" s="932"/>
      <c r="AZ63" s="933"/>
      <c r="BA63" s="933"/>
      <c r="BB63" s="934"/>
      <c r="BC63" s="1046">
        <v>3</v>
      </c>
      <c r="BD63" s="1047"/>
      <c r="BE63" s="1048" t="s">
        <v>216</v>
      </c>
      <c r="BF63" s="1049"/>
      <c r="BG63" s="1049"/>
      <c r="BH63" s="1049"/>
      <c r="BI63" s="1049"/>
      <c r="BJ63" s="1049"/>
      <c r="BK63" s="1049"/>
      <c r="BL63" s="1049"/>
      <c r="BM63" s="1049"/>
      <c r="BN63" s="1049"/>
      <c r="BO63" s="1050"/>
    </row>
    <row r="64" spans="1:67" s="910" customFormat="1" ht="23.25" customHeight="1" thickBot="1" thickTop="1">
      <c r="A64" s="712" t="s">
        <v>130</v>
      </c>
      <c r="B64" s="713"/>
      <c r="C64" s="714" t="s">
        <v>165</v>
      </c>
      <c r="D64" s="715"/>
      <c r="E64" s="715"/>
      <c r="F64" s="715"/>
      <c r="G64" s="715"/>
      <c r="H64" s="715"/>
      <c r="I64" s="715"/>
      <c r="J64" s="715"/>
      <c r="K64" s="715"/>
      <c r="L64" s="715"/>
      <c r="M64" s="715"/>
      <c r="N64" s="715"/>
      <c r="O64" s="715"/>
      <c r="P64" s="715"/>
      <c r="Q64" s="715"/>
      <c r="R64" s="715"/>
      <c r="S64" s="715"/>
      <c r="T64" s="715"/>
      <c r="U64" s="715"/>
      <c r="V64" s="715"/>
      <c r="W64" s="715"/>
      <c r="X64" s="715"/>
      <c r="Y64" s="715"/>
      <c r="Z64" s="716"/>
      <c r="AA64" s="722"/>
      <c r="AB64" s="903"/>
      <c r="AC64" s="719"/>
      <c r="AD64" s="720"/>
      <c r="AE64" s="1051" t="s">
        <v>242</v>
      </c>
      <c r="AF64" s="1052"/>
      <c r="AG64" s="1053" t="s">
        <v>243</v>
      </c>
      <c r="AH64" s="1054"/>
      <c r="AI64" s="1055" t="s">
        <v>244</v>
      </c>
      <c r="AJ64" s="1056"/>
      <c r="AK64" s="1051"/>
      <c r="AL64" s="1052"/>
      <c r="AM64" s="1053"/>
      <c r="AN64" s="1056"/>
      <c r="AO64" s="1053" t="s">
        <v>189</v>
      </c>
      <c r="AP64" s="1057"/>
      <c r="AQ64" s="1058" t="s">
        <v>242</v>
      </c>
      <c r="AR64" s="1051"/>
      <c r="AS64" s="1059" t="s">
        <v>243</v>
      </c>
      <c r="AT64" s="1052"/>
      <c r="AU64" s="1060" t="s">
        <v>348</v>
      </c>
      <c r="AV64" s="1053"/>
      <c r="AW64" s="726"/>
      <c r="AX64" s="722"/>
      <c r="AY64" s="722"/>
      <c r="AZ64" s="719"/>
      <c r="BA64" s="719"/>
      <c r="BB64" s="720"/>
      <c r="BC64" s="721" t="s">
        <v>348</v>
      </c>
      <c r="BD64" s="723"/>
      <c r="BE64" s="908" t="s">
        <v>196</v>
      </c>
      <c r="BF64" s="908"/>
      <c r="BG64" s="908"/>
      <c r="BH64" s="908"/>
      <c r="BI64" s="908"/>
      <c r="BJ64" s="908"/>
      <c r="BK64" s="908"/>
      <c r="BL64" s="908"/>
      <c r="BM64" s="908"/>
      <c r="BN64" s="908"/>
      <c r="BO64" s="909"/>
    </row>
    <row r="65" spans="1:67" s="561" customFormat="1" ht="36" customHeight="1" thickBot="1" thickTop="1">
      <c r="A65" s="1061" t="s">
        <v>66</v>
      </c>
      <c r="B65" s="1062"/>
      <c r="C65" s="1063" t="s">
        <v>238</v>
      </c>
      <c r="D65" s="1064"/>
      <c r="E65" s="1064"/>
      <c r="F65" s="1064"/>
      <c r="G65" s="1064"/>
      <c r="H65" s="1064"/>
      <c r="I65" s="1064"/>
      <c r="J65" s="1064"/>
      <c r="K65" s="1064"/>
      <c r="L65" s="1064"/>
      <c r="M65" s="1064"/>
      <c r="N65" s="1064"/>
      <c r="O65" s="1064"/>
      <c r="P65" s="1064"/>
      <c r="Q65" s="1064"/>
      <c r="R65" s="1064"/>
      <c r="S65" s="1064"/>
      <c r="T65" s="1064"/>
      <c r="U65" s="1064"/>
      <c r="V65" s="1064"/>
      <c r="W65" s="1064"/>
      <c r="X65" s="1064"/>
      <c r="Y65" s="1064"/>
      <c r="Z65" s="1065"/>
      <c r="AA65" s="1066"/>
      <c r="AB65" s="1067"/>
      <c r="AC65" s="1068" t="s">
        <v>241</v>
      </c>
      <c r="AD65" s="1069"/>
      <c r="AE65" s="1070" t="s">
        <v>242</v>
      </c>
      <c r="AF65" s="1066"/>
      <c r="AG65" s="1071" t="s">
        <v>243</v>
      </c>
      <c r="AH65" s="1072"/>
      <c r="AI65" s="1073" t="s">
        <v>244</v>
      </c>
      <c r="AJ65" s="1074"/>
      <c r="AK65" s="1070"/>
      <c r="AL65" s="1066"/>
      <c r="AM65" s="1071"/>
      <c r="AN65" s="1074"/>
      <c r="AO65" s="1071" t="s">
        <v>189</v>
      </c>
      <c r="AP65" s="1075"/>
      <c r="AQ65" s="1076" t="s">
        <v>242</v>
      </c>
      <c r="AR65" s="1070"/>
      <c r="AS65" s="901" t="s">
        <v>243</v>
      </c>
      <c r="AT65" s="1066"/>
      <c r="AU65" s="1067" t="s">
        <v>348</v>
      </c>
      <c r="AV65" s="1071"/>
      <c r="AW65" s="1070"/>
      <c r="AX65" s="1066"/>
      <c r="AY65" s="1067"/>
      <c r="AZ65" s="1067"/>
      <c r="BA65" s="899"/>
      <c r="BB65" s="1077"/>
      <c r="BC65" s="1078" t="s">
        <v>348</v>
      </c>
      <c r="BD65" s="1079"/>
      <c r="BE65" s="1070" t="s">
        <v>196</v>
      </c>
      <c r="BF65" s="1070"/>
      <c r="BG65" s="1070"/>
      <c r="BH65" s="1070"/>
      <c r="BI65" s="1070"/>
      <c r="BJ65" s="1070"/>
      <c r="BK65" s="1070"/>
      <c r="BL65" s="1070"/>
      <c r="BM65" s="1070"/>
      <c r="BN65" s="1070"/>
      <c r="BO65" s="1073"/>
    </row>
    <row r="66" spans="1:67" s="561" customFormat="1" ht="38.25" customHeight="1" thickBot="1" thickTop="1">
      <c r="A66" s="1080" t="s">
        <v>239</v>
      </c>
      <c r="B66" s="1081"/>
      <c r="C66" s="715" t="s">
        <v>240</v>
      </c>
      <c r="D66" s="715"/>
      <c r="E66" s="715"/>
      <c r="F66" s="715"/>
      <c r="G66" s="715"/>
      <c r="H66" s="715"/>
      <c r="I66" s="715"/>
      <c r="J66" s="715"/>
      <c r="K66" s="715"/>
      <c r="L66" s="715"/>
      <c r="M66" s="715"/>
      <c r="N66" s="715"/>
      <c r="O66" s="715"/>
      <c r="P66" s="715"/>
      <c r="Q66" s="715"/>
      <c r="R66" s="715"/>
      <c r="S66" s="715"/>
      <c r="T66" s="715"/>
      <c r="U66" s="715"/>
      <c r="V66" s="715"/>
      <c r="W66" s="715"/>
      <c r="X66" s="715"/>
      <c r="Y66" s="715"/>
      <c r="Z66" s="716"/>
      <c r="AA66" s="1082"/>
      <c r="AB66" s="1083"/>
      <c r="AC66" s="1084"/>
      <c r="AD66" s="1085"/>
      <c r="AE66" s="721" t="s">
        <v>350</v>
      </c>
      <c r="AF66" s="722"/>
      <c r="AG66" s="903" t="s">
        <v>351</v>
      </c>
      <c r="AH66" s="723"/>
      <c r="AI66" s="726" t="s">
        <v>352</v>
      </c>
      <c r="AJ66" s="722"/>
      <c r="AK66" s="726" t="s">
        <v>189</v>
      </c>
      <c r="AL66" s="722"/>
      <c r="AM66" s="1086" t="s">
        <v>260</v>
      </c>
      <c r="AN66" s="722"/>
      <c r="AO66" s="903" t="s">
        <v>256</v>
      </c>
      <c r="AP66" s="1087"/>
      <c r="AQ66" s="721" t="s">
        <v>353</v>
      </c>
      <c r="AR66" s="726"/>
      <c r="AS66" s="726" t="s">
        <v>354</v>
      </c>
      <c r="AT66" s="722"/>
      <c r="AU66" s="903" t="s">
        <v>349</v>
      </c>
      <c r="AV66" s="723"/>
      <c r="AW66" s="1088" t="s">
        <v>355</v>
      </c>
      <c r="AX66" s="722"/>
      <c r="AY66" s="903" t="s">
        <v>356</v>
      </c>
      <c r="AZ66" s="722"/>
      <c r="BA66" s="903" t="s">
        <v>357</v>
      </c>
      <c r="BB66" s="1087"/>
      <c r="BC66" s="1076" t="s">
        <v>358</v>
      </c>
      <c r="BD66" s="1073"/>
      <c r="BE66" s="1089" t="s">
        <v>369</v>
      </c>
      <c r="BF66" s="1090"/>
      <c r="BG66" s="1090"/>
      <c r="BH66" s="1090"/>
      <c r="BI66" s="1090"/>
      <c r="BJ66" s="1090"/>
      <c r="BK66" s="1090"/>
      <c r="BL66" s="1090"/>
      <c r="BM66" s="1090"/>
      <c r="BN66" s="1090"/>
      <c r="BO66" s="1091"/>
    </row>
    <row r="67" spans="1:67" s="561" customFormat="1" ht="38.25" customHeight="1" thickTop="1">
      <c r="A67" s="1092" t="s">
        <v>245</v>
      </c>
      <c r="B67" s="1093"/>
      <c r="C67" s="991" t="s">
        <v>291</v>
      </c>
      <c r="D67" s="992"/>
      <c r="E67" s="992"/>
      <c r="F67" s="992"/>
      <c r="G67" s="992"/>
      <c r="H67" s="992"/>
      <c r="I67" s="992"/>
      <c r="J67" s="992"/>
      <c r="K67" s="992"/>
      <c r="L67" s="992"/>
      <c r="M67" s="992"/>
      <c r="N67" s="992"/>
      <c r="O67" s="992"/>
      <c r="P67" s="992"/>
      <c r="Q67" s="992"/>
      <c r="R67" s="992"/>
      <c r="S67" s="992"/>
      <c r="T67" s="992"/>
      <c r="U67" s="992"/>
      <c r="V67" s="992"/>
      <c r="W67" s="992"/>
      <c r="X67" s="992"/>
      <c r="Y67" s="992"/>
      <c r="Z67" s="993"/>
      <c r="AA67" s="1094" t="s">
        <v>252</v>
      </c>
      <c r="AB67" s="1095"/>
      <c r="AC67" s="1094"/>
      <c r="AD67" s="1096"/>
      <c r="AE67" s="836" t="s">
        <v>253</v>
      </c>
      <c r="AF67" s="759"/>
      <c r="AG67" s="771" t="s">
        <v>254</v>
      </c>
      <c r="AH67" s="765"/>
      <c r="AI67" s="764" t="s">
        <v>255</v>
      </c>
      <c r="AJ67" s="769"/>
      <c r="AK67" s="836"/>
      <c r="AL67" s="759"/>
      <c r="AM67" s="771"/>
      <c r="AN67" s="769"/>
      <c r="AO67" s="771" t="s">
        <v>256</v>
      </c>
      <c r="AP67" s="770"/>
      <c r="AQ67" s="835" t="s">
        <v>257</v>
      </c>
      <c r="AR67" s="836"/>
      <c r="AS67" s="994" t="s">
        <v>258</v>
      </c>
      <c r="AT67" s="759"/>
      <c r="AU67" s="760"/>
      <c r="AV67" s="771"/>
      <c r="AW67" s="1097" t="s">
        <v>257</v>
      </c>
      <c r="AX67" s="759"/>
      <c r="AY67" s="1098" t="s">
        <v>258</v>
      </c>
      <c r="AZ67" s="958"/>
      <c r="BA67" s="994" t="s">
        <v>349</v>
      </c>
      <c r="BB67" s="836"/>
      <c r="BC67" s="1099" t="s">
        <v>349</v>
      </c>
      <c r="BD67" s="1100"/>
      <c r="BE67" s="1101" t="s">
        <v>206</v>
      </c>
      <c r="BF67" s="1102"/>
      <c r="BG67" s="1102"/>
      <c r="BH67" s="1102"/>
      <c r="BI67" s="1102"/>
      <c r="BJ67" s="1102"/>
      <c r="BK67" s="1102"/>
      <c r="BL67" s="1102"/>
      <c r="BM67" s="1102"/>
      <c r="BN67" s="1102"/>
      <c r="BO67" s="1103"/>
    </row>
    <row r="68" spans="1:67" s="561" customFormat="1" ht="38.25" customHeight="1">
      <c r="A68" s="995" t="s">
        <v>246</v>
      </c>
      <c r="B68" s="1104"/>
      <c r="C68" s="832" t="s">
        <v>292</v>
      </c>
      <c r="D68" s="833"/>
      <c r="E68" s="833"/>
      <c r="F68" s="833"/>
      <c r="G68" s="833"/>
      <c r="H68" s="833"/>
      <c r="I68" s="833"/>
      <c r="J68" s="833"/>
      <c r="K68" s="833"/>
      <c r="L68" s="833"/>
      <c r="M68" s="833"/>
      <c r="N68" s="833"/>
      <c r="O68" s="833"/>
      <c r="P68" s="833"/>
      <c r="Q68" s="833"/>
      <c r="R68" s="833"/>
      <c r="S68" s="833"/>
      <c r="T68" s="833"/>
      <c r="U68" s="833"/>
      <c r="V68" s="833"/>
      <c r="W68" s="833"/>
      <c r="X68" s="833"/>
      <c r="Y68" s="833"/>
      <c r="Z68" s="834"/>
      <c r="AA68" s="1094" t="s">
        <v>252</v>
      </c>
      <c r="AB68" s="1095"/>
      <c r="AC68" s="1105" t="s">
        <v>241</v>
      </c>
      <c r="AD68" s="1106"/>
      <c r="AE68" s="836" t="s">
        <v>259</v>
      </c>
      <c r="AF68" s="759"/>
      <c r="AG68" s="771" t="s">
        <v>260</v>
      </c>
      <c r="AH68" s="765"/>
      <c r="AI68" s="764"/>
      <c r="AJ68" s="769"/>
      <c r="AK68" s="1005"/>
      <c r="AL68" s="949"/>
      <c r="AM68" s="955" t="s">
        <v>260</v>
      </c>
      <c r="AN68" s="953"/>
      <c r="AO68" s="955"/>
      <c r="AP68" s="954"/>
      <c r="AQ68" s="835" t="s">
        <v>261</v>
      </c>
      <c r="AR68" s="836"/>
      <c r="AS68" s="994" t="s">
        <v>262</v>
      </c>
      <c r="AT68" s="759"/>
      <c r="AU68" s="959" t="s">
        <v>348</v>
      </c>
      <c r="AV68" s="966"/>
      <c r="AW68" s="1005" t="s">
        <v>261</v>
      </c>
      <c r="AX68" s="949"/>
      <c r="AY68" s="1010" t="s">
        <v>262</v>
      </c>
      <c r="AZ68" s="932"/>
      <c r="BA68" s="1005" t="s">
        <v>348</v>
      </c>
      <c r="BB68" s="1107"/>
      <c r="BC68" s="1108" t="s">
        <v>349</v>
      </c>
      <c r="BD68" s="793"/>
      <c r="BE68" s="863" t="s">
        <v>207</v>
      </c>
      <c r="BF68" s="863"/>
      <c r="BG68" s="863"/>
      <c r="BH68" s="863"/>
      <c r="BI68" s="863"/>
      <c r="BJ68" s="863"/>
      <c r="BK68" s="863"/>
      <c r="BL68" s="863"/>
      <c r="BM68" s="863"/>
      <c r="BN68" s="863"/>
      <c r="BO68" s="864"/>
    </row>
    <row r="69" spans="1:67" s="561" customFormat="1" ht="38.25" customHeight="1" thickBot="1">
      <c r="A69" s="995" t="s">
        <v>247</v>
      </c>
      <c r="B69" s="1104"/>
      <c r="C69" s="879" t="s">
        <v>293</v>
      </c>
      <c r="D69" s="880"/>
      <c r="E69" s="880"/>
      <c r="F69" s="880"/>
      <c r="G69" s="880"/>
      <c r="H69" s="880"/>
      <c r="I69" s="880"/>
      <c r="J69" s="880"/>
      <c r="K69" s="880"/>
      <c r="L69" s="880"/>
      <c r="M69" s="880"/>
      <c r="N69" s="880"/>
      <c r="O69" s="880"/>
      <c r="P69" s="880"/>
      <c r="Q69" s="880"/>
      <c r="R69" s="880"/>
      <c r="S69" s="880"/>
      <c r="T69" s="880"/>
      <c r="U69" s="880"/>
      <c r="V69" s="880"/>
      <c r="W69" s="880"/>
      <c r="X69" s="880"/>
      <c r="Y69" s="880"/>
      <c r="Z69" s="881"/>
      <c r="AA69" s="863"/>
      <c r="AB69" s="949"/>
      <c r="AC69" s="1109" t="s">
        <v>241</v>
      </c>
      <c r="AD69" s="1110"/>
      <c r="AE69" s="885" t="s">
        <v>242</v>
      </c>
      <c r="AF69" s="882"/>
      <c r="AG69" s="1111" t="s">
        <v>263</v>
      </c>
      <c r="AH69" s="886"/>
      <c r="AI69" s="889" t="s">
        <v>189</v>
      </c>
      <c r="AJ69" s="882"/>
      <c r="AK69" s="889" t="s">
        <v>189</v>
      </c>
      <c r="AL69" s="882"/>
      <c r="AM69" s="1098"/>
      <c r="AN69" s="958"/>
      <c r="AO69" s="994"/>
      <c r="AP69" s="1112"/>
      <c r="AQ69" s="885" t="s">
        <v>242</v>
      </c>
      <c r="AR69" s="889"/>
      <c r="AS69" s="1109" t="s">
        <v>263</v>
      </c>
      <c r="AT69" s="1113"/>
      <c r="AU69" s="1109" t="s">
        <v>348</v>
      </c>
      <c r="AV69" s="1050"/>
      <c r="AW69" s="1114"/>
      <c r="AX69" s="882"/>
      <c r="AY69" s="1010"/>
      <c r="AZ69" s="932"/>
      <c r="BA69" s="1005"/>
      <c r="BB69" s="1107"/>
      <c r="BC69" s="1046" t="s">
        <v>348</v>
      </c>
      <c r="BD69" s="1047"/>
      <c r="BE69" s="1115" t="s">
        <v>208</v>
      </c>
      <c r="BF69" s="1115"/>
      <c r="BG69" s="1115"/>
      <c r="BH69" s="1115"/>
      <c r="BI69" s="1115"/>
      <c r="BJ69" s="1115"/>
      <c r="BK69" s="1115"/>
      <c r="BL69" s="1115"/>
      <c r="BM69" s="1115"/>
      <c r="BN69" s="1115"/>
      <c r="BO69" s="935"/>
    </row>
    <row r="70" spans="1:67" s="561" customFormat="1" ht="18.75" customHeight="1" thickTop="1">
      <c r="A70" s="1116"/>
      <c r="B70" s="1117"/>
      <c r="C70" s="1118" t="s">
        <v>61</v>
      </c>
      <c r="D70" s="1119"/>
      <c r="E70" s="1119"/>
      <c r="F70" s="1119"/>
      <c r="G70" s="1119"/>
      <c r="H70" s="1119"/>
      <c r="I70" s="1119"/>
      <c r="J70" s="1119"/>
      <c r="K70" s="1119"/>
      <c r="L70" s="1119"/>
      <c r="M70" s="1119"/>
      <c r="N70" s="1119"/>
      <c r="O70" s="1119"/>
      <c r="P70" s="1119"/>
      <c r="Q70" s="1119"/>
      <c r="R70" s="1119"/>
      <c r="S70" s="1119"/>
      <c r="T70" s="1119"/>
      <c r="U70" s="1119"/>
      <c r="V70" s="1119"/>
      <c r="W70" s="1119"/>
      <c r="X70" s="1119"/>
      <c r="Y70" s="1119"/>
      <c r="Z70" s="1120"/>
      <c r="AA70" s="1121"/>
      <c r="AB70" s="1122"/>
      <c r="AC70" s="1123"/>
      <c r="AD70" s="1124"/>
      <c r="AE70" s="1051">
        <f>AE35+AE47</f>
        <v>1624</v>
      </c>
      <c r="AF70" s="1052"/>
      <c r="AG70" s="1125">
        <f>AG35+AG47</f>
        <v>540</v>
      </c>
      <c r="AH70" s="1126"/>
      <c r="AI70" s="1127">
        <f>AI35+AI47</f>
        <v>254</v>
      </c>
      <c r="AJ70" s="1128"/>
      <c r="AK70" s="1051">
        <f>AK35+AK47</f>
        <v>80</v>
      </c>
      <c r="AL70" s="1052"/>
      <c r="AM70" s="1129">
        <f>AM35+AM47</f>
        <v>164</v>
      </c>
      <c r="AN70" s="1130"/>
      <c r="AO70" s="1127">
        <f>AO35+AO47</f>
        <v>42</v>
      </c>
      <c r="AP70" s="1131"/>
      <c r="AQ70" s="1058">
        <f>AQ35+AQ47</f>
        <v>1000</v>
      </c>
      <c r="AR70" s="1052"/>
      <c r="AS70" s="1129">
        <f>AS35+AS47</f>
        <v>340</v>
      </c>
      <c r="AT70" s="1130"/>
      <c r="AU70" s="1132">
        <f>AU35+AU47</f>
        <v>30</v>
      </c>
      <c r="AV70" s="1133"/>
      <c r="AW70" s="1051">
        <f>AW35+AW47</f>
        <v>624</v>
      </c>
      <c r="AX70" s="1052"/>
      <c r="AY70" s="1129">
        <f>AY35+AY47</f>
        <v>200</v>
      </c>
      <c r="AZ70" s="1130"/>
      <c r="BA70" s="1132">
        <f>BA35+BA47</f>
        <v>18</v>
      </c>
      <c r="BB70" s="1134"/>
      <c r="BC70" s="1135">
        <f>AU70+BA70</f>
        <v>48</v>
      </c>
      <c r="BD70" s="1136"/>
      <c r="BE70" s="1137"/>
      <c r="BF70" s="1138"/>
      <c r="BG70" s="1138"/>
      <c r="BH70" s="1138"/>
      <c r="BI70" s="1138"/>
      <c r="BJ70" s="1138"/>
      <c r="BK70" s="1138"/>
      <c r="BL70" s="1138"/>
      <c r="BM70" s="1138"/>
      <c r="BN70" s="1138"/>
      <c r="BO70" s="1139"/>
    </row>
    <row r="71" spans="1:67" s="561" customFormat="1" ht="15.75" customHeight="1" thickBot="1">
      <c r="A71" s="1140"/>
      <c r="B71" s="1141"/>
      <c r="C71" s="1142"/>
      <c r="D71" s="1143"/>
      <c r="E71" s="1143"/>
      <c r="F71" s="1143"/>
      <c r="G71" s="1143"/>
      <c r="H71" s="1143"/>
      <c r="I71" s="1143"/>
      <c r="J71" s="1143"/>
      <c r="K71" s="1143"/>
      <c r="L71" s="1143"/>
      <c r="M71" s="1143"/>
      <c r="N71" s="1143"/>
      <c r="O71" s="1143"/>
      <c r="P71" s="1143"/>
      <c r="Q71" s="1143"/>
      <c r="R71" s="1143"/>
      <c r="S71" s="1143"/>
      <c r="T71" s="1143"/>
      <c r="U71" s="1143"/>
      <c r="V71" s="1143"/>
      <c r="W71" s="1143"/>
      <c r="X71" s="1143"/>
      <c r="Y71" s="1143"/>
      <c r="Z71" s="1144"/>
      <c r="AA71" s="1145"/>
      <c r="AB71" s="1146"/>
      <c r="AC71" s="1146"/>
      <c r="AD71" s="1147"/>
      <c r="AE71" s="1148"/>
      <c r="AF71" s="1149"/>
      <c r="AG71" s="1150"/>
      <c r="AH71" s="1151"/>
      <c r="AI71" s="1152"/>
      <c r="AJ71" s="1153"/>
      <c r="AK71" s="1148"/>
      <c r="AL71" s="1149"/>
      <c r="AM71" s="1148"/>
      <c r="AN71" s="1154"/>
      <c r="AO71" s="1152"/>
      <c r="AP71" s="1155"/>
      <c r="AQ71" s="1156"/>
      <c r="AR71" s="1149"/>
      <c r="AS71" s="1148"/>
      <c r="AT71" s="1154"/>
      <c r="AU71" s="1157"/>
      <c r="AV71" s="1158"/>
      <c r="AW71" s="1148"/>
      <c r="AX71" s="1149"/>
      <c r="AY71" s="1148"/>
      <c r="AZ71" s="1154"/>
      <c r="BA71" s="1157"/>
      <c r="BB71" s="1159"/>
      <c r="BC71" s="1160"/>
      <c r="BD71" s="1161"/>
      <c r="BE71" s="1162"/>
      <c r="BF71" s="1163"/>
      <c r="BG71" s="1163"/>
      <c r="BH71" s="1163"/>
      <c r="BI71" s="1163"/>
      <c r="BJ71" s="1163"/>
      <c r="BK71" s="1163"/>
      <c r="BL71" s="1163"/>
      <c r="BM71" s="1163"/>
      <c r="BN71" s="1163"/>
      <c r="BO71" s="1164"/>
    </row>
    <row r="72" spans="1:67" s="561" customFormat="1" ht="24" customHeight="1" thickTop="1">
      <c r="A72" s="1165"/>
      <c r="B72" s="1166"/>
      <c r="C72" s="1167" t="s">
        <v>62</v>
      </c>
      <c r="D72" s="1168"/>
      <c r="E72" s="1168"/>
      <c r="F72" s="1168"/>
      <c r="G72" s="1168"/>
      <c r="H72" s="1168"/>
      <c r="I72" s="1168"/>
      <c r="J72" s="1168"/>
      <c r="K72" s="1168"/>
      <c r="L72" s="1168"/>
      <c r="M72" s="1168"/>
      <c r="N72" s="1168"/>
      <c r="O72" s="1168"/>
      <c r="P72" s="1168"/>
      <c r="Q72" s="1168"/>
      <c r="R72" s="1168"/>
      <c r="S72" s="1168"/>
      <c r="T72" s="1168"/>
      <c r="U72" s="1168"/>
      <c r="V72" s="1168"/>
      <c r="W72" s="1168"/>
      <c r="X72" s="1168"/>
      <c r="Y72" s="1168"/>
      <c r="Z72" s="1168"/>
      <c r="AA72" s="1168"/>
      <c r="AB72" s="1168"/>
      <c r="AC72" s="1168"/>
      <c r="AD72" s="1169"/>
      <c r="AE72" s="1170"/>
      <c r="AF72" s="1171"/>
      <c r="AG72" s="1171"/>
      <c r="AH72" s="1171"/>
      <c r="AI72" s="1171"/>
      <c r="AJ72" s="1172"/>
      <c r="AK72" s="1173"/>
      <c r="AL72" s="1171"/>
      <c r="AM72" s="1171"/>
      <c r="AN72" s="1171"/>
      <c r="AO72" s="1171"/>
      <c r="AP72" s="1174"/>
      <c r="AQ72" s="1170">
        <f>AS70/17</f>
        <v>20</v>
      </c>
      <c r="AR72" s="1171"/>
      <c r="AS72" s="1171"/>
      <c r="AT72" s="1171"/>
      <c r="AU72" s="1171"/>
      <c r="AV72" s="1172"/>
      <c r="AW72" s="1173">
        <f>AY70/10</f>
        <v>20</v>
      </c>
      <c r="AX72" s="1171"/>
      <c r="AY72" s="1171"/>
      <c r="AZ72" s="1171"/>
      <c r="BA72" s="1171"/>
      <c r="BB72" s="1174"/>
      <c r="BC72" s="1175"/>
      <c r="BD72" s="1176"/>
      <c r="BE72" s="1176"/>
      <c r="BF72" s="1176"/>
      <c r="BG72" s="1176"/>
      <c r="BH72" s="1176"/>
      <c r="BI72" s="1176"/>
      <c r="BJ72" s="1176"/>
      <c r="BK72" s="1176"/>
      <c r="BL72" s="1176"/>
      <c r="BM72" s="1176"/>
      <c r="BN72" s="1176"/>
      <c r="BO72" s="1177"/>
    </row>
    <row r="73" spans="1:67" s="561" customFormat="1" ht="24" customHeight="1">
      <c r="A73" s="1178"/>
      <c r="B73" s="1179"/>
      <c r="C73" s="1180" t="s">
        <v>64</v>
      </c>
      <c r="D73" s="1181"/>
      <c r="E73" s="1181"/>
      <c r="F73" s="1181"/>
      <c r="G73" s="1181"/>
      <c r="H73" s="1181"/>
      <c r="I73" s="1181"/>
      <c r="J73" s="1181"/>
      <c r="K73" s="1181"/>
      <c r="L73" s="1181"/>
      <c r="M73" s="1181"/>
      <c r="N73" s="1181"/>
      <c r="O73" s="1181"/>
      <c r="P73" s="1181"/>
      <c r="Q73" s="1181"/>
      <c r="R73" s="1181"/>
      <c r="S73" s="1181"/>
      <c r="T73" s="1181"/>
      <c r="U73" s="1181"/>
      <c r="V73" s="1181"/>
      <c r="W73" s="1181"/>
      <c r="X73" s="1181"/>
      <c r="Y73" s="1181"/>
      <c r="Z73" s="1181"/>
      <c r="AA73" s="1181"/>
      <c r="AB73" s="1181"/>
      <c r="AC73" s="1181"/>
      <c r="AD73" s="1182"/>
      <c r="AE73" s="1183">
        <v>1</v>
      </c>
      <c r="AF73" s="1184"/>
      <c r="AG73" s="1184"/>
      <c r="AH73" s="1184"/>
      <c r="AI73" s="1184"/>
      <c r="AJ73" s="1185"/>
      <c r="AK73" s="1186"/>
      <c r="AL73" s="1184"/>
      <c r="AM73" s="1184"/>
      <c r="AN73" s="1184"/>
      <c r="AO73" s="1184"/>
      <c r="AP73" s="1187"/>
      <c r="AQ73" s="1183"/>
      <c r="AR73" s="1184"/>
      <c r="AS73" s="1184"/>
      <c r="AT73" s="1184"/>
      <c r="AU73" s="1184"/>
      <c r="AV73" s="1185"/>
      <c r="AW73" s="1186">
        <v>1</v>
      </c>
      <c r="AX73" s="1184"/>
      <c r="AY73" s="1184"/>
      <c r="AZ73" s="1184"/>
      <c r="BA73" s="1184"/>
      <c r="BB73" s="1187"/>
      <c r="BC73" s="1188"/>
      <c r="BD73" s="1189"/>
      <c r="BE73" s="1189"/>
      <c r="BF73" s="1189"/>
      <c r="BG73" s="1189"/>
      <c r="BH73" s="1189"/>
      <c r="BI73" s="1189"/>
      <c r="BJ73" s="1189"/>
      <c r="BK73" s="1189"/>
      <c r="BL73" s="1189"/>
      <c r="BM73" s="1189"/>
      <c r="BN73" s="1189"/>
      <c r="BO73" s="1190"/>
    </row>
    <row r="74" spans="1:67" s="561" customFormat="1" ht="24" customHeight="1">
      <c r="A74" s="1178"/>
      <c r="B74" s="1179"/>
      <c r="C74" s="1191" t="s">
        <v>19</v>
      </c>
      <c r="D74" s="1192"/>
      <c r="E74" s="1192"/>
      <c r="F74" s="1192"/>
      <c r="G74" s="1192"/>
      <c r="H74" s="1192"/>
      <c r="I74" s="1192"/>
      <c r="J74" s="1192"/>
      <c r="K74" s="1192"/>
      <c r="L74" s="1192"/>
      <c r="M74" s="1192"/>
      <c r="N74" s="1192"/>
      <c r="O74" s="1192"/>
      <c r="P74" s="1192"/>
      <c r="Q74" s="1192"/>
      <c r="R74" s="1192"/>
      <c r="S74" s="1192"/>
      <c r="T74" s="1192"/>
      <c r="U74" s="1192"/>
      <c r="V74" s="1192"/>
      <c r="W74" s="1192"/>
      <c r="X74" s="1192"/>
      <c r="Y74" s="1192"/>
      <c r="Z74" s="1192"/>
      <c r="AA74" s="1192"/>
      <c r="AB74" s="1192"/>
      <c r="AC74" s="1192"/>
      <c r="AD74" s="1193"/>
      <c r="AE74" s="1194">
        <v>4</v>
      </c>
      <c r="AF74" s="1195"/>
      <c r="AG74" s="1195"/>
      <c r="AH74" s="1195"/>
      <c r="AI74" s="1195"/>
      <c r="AJ74" s="1196"/>
      <c r="AK74" s="1186"/>
      <c r="AL74" s="1184"/>
      <c r="AM74" s="1184"/>
      <c r="AN74" s="1184"/>
      <c r="AO74" s="1184"/>
      <c r="AP74" s="1187"/>
      <c r="AQ74" s="1183">
        <v>2</v>
      </c>
      <c r="AR74" s="1184"/>
      <c r="AS74" s="1184"/>
      <c r="AT74" s="1184"/>
      <c r="AU74" s="1184"/>
      <c r="AV74" s="1185"/>
      <c r="AW74" s="1186">
        <v>2</v>
      </c>
      <c r="AX74" s="1184"/>
      <c r="AY74" s="1184"/>
      <c r="AZ74" s="1184"/>
      <c r="BA74" s="1184"/>
      <c r="BB74" s="1187"/>
      <c r="BC74" s="1197"/>
      <c r="BD74" s="1198"/>
      <c r="BE74" s="1198"/>
      <c r="BF74" s="1198"/>
      <c r="BG74" s="1198"/>
      <c r="BH74" s="1198"/>
      <c r="BI74" s="1198"/>
      <c r="BJ74" s="1198"/>
      <c r="BK74" s="1198"/>
      <c r="BL74" s="1198"/>
      <c r="BM74" s="1198"/>
      <c r="BN74" s="1198"/>
      <c r="BO74" s="1199"/>
    </row>
    <row r="75" spans="1:67" s="561" customFormat="1" ht="24" customHeight="1" thickBot="1">
      <c r="A75" s="1200"/>
      <c r="B75" s="1201"/>
      <c r="C75" s="1202" t="s">
        <v>65</v>
      </c>
      <c r="D75" s="1203"/>
      <c r="E75" s="1203"/>
      <c r="F75" s="1203"/>
      <c r="G75" s="1203"/>
      <c r="H75" s="1203"/>
      <c r="I75" s="1203"/>
      <c r="J75" s="1203"/>
      <c r="K75" s="1203"/>
      <c r="L75" s="1203"/>
      <c r="M75" s="1203"/>
      <c r="N75" s="1203"/>
      <c r="O75" s="1203"/>
      <c r="P75" s="1203"/>
      <c r="Q75" s="1203"/>
      <c r="R75" s="1203"/>
      <c r="S75" s="1203"/>
      <c r="T75" s="1203"/>
      <c r="U75" s="1203"/>
      <c r="V75" s="1203"/>
      <c r="W75" s="1203"/>
      <c r="X75" s="1203"/>
      <c r="Y75" s="1203"/>
      <c r="Z75" s="1203"/>
      <c r="AA75" s="1203"/>
      <c r="AB75" s="1203"/>
      <c r="AC75" s="1203"/>
      <c r="AD75" s="1204"/>
      <c r="AE75" s="1205">
        <v>10</v>
      </c>
      <c r="AF75" s="1206"/>
      <c r="AG75" s="1206"/>
      <c r="AH75" s="1206"/>
      <c r="AI75" s="1206"/>
      <c r="AJ75" s="1207"/>
      <c r="AK75" s="1208"/>
      <c r="AL75" s="1206"/>
      <c r="AM75" s="1206"/>
      <c r="AN75" s="1206"/>
      <c r="AO75" s="1206"/>
      <c r="AP75" s="1209"/>
      <c r="AQ75" s="1205">
        <v>7</v>
      </c>
      <c r="AR75" s="1206"/>
      <c r="AS75" s="1206"/>
      <c r="AT75" s="1206"/>
      <c r="AU75" s="1206"/>
      <c r="AV75" s="1207"/>
      <c r="AW75" s="1208">
        <v>3</v>
      </c>
      <c r="AX75" s="1206"/>
      <c r="AY75" s="1206"/>
      <c r="AZ75" s="1206"/>
      <c r="BA75" s="1206"/>
      <c r="BB75" s="1209"/>
      <c r="BC75" s="1205"/>
      <c r="BD75" s="1206"/>
      <c r="BE75" s="1206"/>
      <c r="BF75" s="1206"/>
      <c r="BG75" s="1206"/>
      <c r="BH75" s="1206"/>
      <c r="BI75" s="1206"/>
      <c r="BJ75" s="1206"/>
      <c r="BK75" s="1206"/>
      <c r="BL75" s="1206"/>
      <c r="BM75" s="1206"/>
      <c r="BN75" s="1206"/>
      <c r="BO75" s="1207"/>
    </row>
    <row r="76" spans="1:67" s="561" customFormat="1" ht="20.25" thickBot="1" thickTop="1">
      <c r="A76" s="1210"/>
      <c r="B76" s="1211"/>
      <c r="C76" s="1212"/>
      <c r="D76" s="1212"/>
      <c r="E76" s="1212"/>
      <c r="F76" s="1212"/>
      <c r="G76" s="1212"/>
      <c r="H76" s="1212"/>
      <c r="I76" s="1213"/>
      <c r="J76" s="1213"/>
      <c r="K76" s="1213"/>
      <c r="L76" s="1213"/>
      <c r="M76" s="1213"/>
      <c r="N76" s="1213"/>
      <c r="O76" s="1213"/>
      <c r="P76" s="1213"/>
      <c r="Q76" s="1213"/>
      <c r="R76" s="1213"/>
      <c r="S76" s="1214"/>
      <c r="T76" s="1214"/>
      <c r="U76" s="1214"/>
      <c r="V76" s="1214"/>
      <c r="W76" s="1214"/>
      <c r="X76" s="1214"/>
      <c r="Y76" s="1214"/>
      <c r="Z76" s="1214"/>
      <c r="AA76" s="1214"/>
      <c r="AB76" s="1214"/>
      <c r="AC76" s="1214"/>
      <c r="AD76" s="1214"/>
      <c r="AE76" s="1214"/>
      <c r="AF76" s="1214"/>
      <c r="AG76" s="1214"/>
      <c r="AH76" s="1214"/>
      <c r="AI76" s="1214"/>
      <c r="AJ76" s="1214"/>
      <c r="AK76" s="1214"/>
      <c r="AL76" s="1214"/>
      <c r="AM76" s="1211"/>
      <c r="AN76" s="1211"/>
      <c r="AO76" s="1211"/>
      <c r="AP76" s="1211"/>
      <c r="AQ76" s="1211"/>
      <c r="AR76" s="1211"/>
      <c r="AS76" s="1211"/>
      <c r="AT76" s="1211"/>
      <c r="AU76" s="1211"/>
      <c r="AV76" s="1211"/>
      <c r="AW76" s="1211"/>
      <c r="AX76" s="1211"/>
      <c r="AY76" s="1211"/>
      <c r="AZ76" s="1211"/>
      <c r="BA76" s="1211"/>
      <c r="BB76" s="1211"/>
      <c r="BC76" s="1211"/>
      <c r="BD76" s="1211"/>
      <c r="BE76" s="1215"/>
      <c r="BF76" s="1216"/>
      <c r="BG76" s="1216"/>
      <c r="BH76" s="1216"/>
      <c r="BI76" s="1216"/>
      <c r="BJ76" s="1216"/>
      <c r="BK76" s="1216"/>
      <c r="BL76" s="1216"/>
      <c r="BM76" s="1216"/>
      <c r="BN76" s="1216"/>
      <c r="BO76" s="1217"/>
    </row>
    <row r="77" spans="1:67" s="561" customFormat="1" ht="25.5" customHeight="1" thickBot="1" thickTop="1">
      <c r="A77" s="1218" t="s">
        <v>223</v>
      </c>
      <c r="B77" s="1219"/>
      <c r="C77" s="1219"/>
      <c r="D77" s="1219"/>
      <c r="E77" s="1219"/>
      <c r="F77" s="1219"/>
      <c r="G77" s="1219"/>
      <c r="H77" s="1219"/>
      <c r="I77" s="1219"/>
      <c r="J77" s="1219"/>
      <c r="K77" s="1219"/>
      <c r="L77" s="1219"/>
      <c r="M77" s="1219"/>
      <c r="N77" s="1219"/>
      <c r="O77" s="1219"/>
      <c r="P77" s="1219"/>
      <c r="Q77" s="1219"/>
      <c r="R77" s="1219"/>
      <c r="S77" s="1219"/>
      <c r="T77" s="1219"/>
      <c r="U77" s="1219"/>
      <c r="V77" s="1219"/>
      <c r="W77" s="1220" t="s">
        <v>188</v>
      </c>
      <c r="X77" s="1221"/>
      <c r="Y77" s="1221"/>
      <c r="Z77" s="1221"/>
      <c r="AA77" s="1221"/>
      <c r="AB77" s="1221"/>
      <c r="AC77" s="1221"/>
      <c r="AD77" s="1221"/>
      <c r="AE77" s="1221"/>
      <c r="AF77" s="1221"/>
      <c r="AG77" s="1221"/>
      <c r="AH77" s="1221"/>
      <c r="AI77" s="1221"/>
      <c r="AJ77" s="1221"/>
      <c r="AK77" s="1221"/>
      <c r="AL77" s="1221"/>
      <c r="AM77" s="1221"/>
      <c r="AN77" s="1222"/>
      <c r="AO77" s="1223" t="s">
        <v>187</v>
      </c>
      <c r="AP77" s="1224"/>
      <c r="AQ77" s="1224"/>
      <c r="AR77" s="1224"/>
      <c r="AS77" s="1224"/>
      <c r="AT77" s="1224"/>
      <c r="AU77" s="1224"/>
      <c r="AV77" s="1224"/>
      <c r="AW77" s="1224"/>
      <c r="AX77" s="1224"/>
      <c r="AY77" s="1224"/>
      <c r="AZ77" s="1224"/>
      <c r="BA77" s="1224"/>
      <c r="BB77" s="1224"/>
      <c r="BC77" s="1224"/>
      <c r="BD77" s="1224"/>
      <c r="BE77" s="1224"/>
      <c r="BF77" s="1224"/>
      <c r="BG77" s="1224"/>
      <c r="BH77" s="1224"/>
      <c r="BI77" s="1224"/>
      <c r="BJ77" s="1224"/>
      <c r="BK77" s="1224"/>
      <c r="BL77" s="1224"/>
      <c r="BM77" s="1224"/>
      <c r="BN77" s="1224"/>
      <c r="BO77" s="1225"/>
    </row>
    <row r="78" spans="1:67" s="561" customFormat="1" ht="14.25" customHeight="1" thickTop="1">
      <c r="A78" s="1226" t="s">
        <v>185</v>
      </c>
      <c r="B78" s="1227"/>
      <c r="C78" s="1227"/>
      <c r="D78" s="1227"/>
      <c r="E78" s="1227"/>
      <c r="F78" s="1227"/>
      <c r="G78" s="1227"/>
      <c r="H78" s="1227"/>
      <c r="I78" s="1227"/>
      <c r="J78" s="1228"/>
      <c r="K78" s="1229" t="s">
        <v>68</v>
      </c>
      <c r="L78" s="1230"/>
      <c r="M78" s="1230"/>
      <c r="N78" s="1231"/>
      <c r="O78" s="1232" t="s">
        <v>69</v>
      </c>
      <c r="P78" s="1233"/>
      <c r="Q78" s="1233"/>
      <c r="R78" s="1234"/>
      <c r="S78" s="1232" t="s">
        <v>70</v>
      </c>
      <c r="T78" s="1233"/>
      <c r="U78" s="1233"/>
      <c r="V78" s="1234"/>
      <c r="W78" s="1235" t="s">
        <v>68</v>
      </c>
      <c r="X78" s="1236"/>
      <c r="Y78" s="1236"/>
      <c r="Z78" s="1236"/>
      <c r="AA78" s="1236"/>
      <c r="AB78" s="1237"/>
      <c r="AC78" s="1232" t="s">
        <v>69</v>
      </c>
      <c r="AD78" s="1233"/>
      <c r="AE78" s="1233"/>
      <c r="AF78" s="1233"/>
      <c r="AG78" s="1233"/>
      <c r="AH78" s="1234"/>
      <c r="AI78" s="1232" t="s">
        <v>70</v>
      </c>
      <c r="AJ78" s="1233"/>
      <c r="AK78" s="1233"/>
      <c r="AL78" s="1233"/>
      <c r="AM78" s="1233"/>
      <c r="AN78" s="1234"/>
      <c r="AO78" s="1238" t="s">
        <v>359</v>
      </c>
      <c r="AP78" s="1239"/>
      <c r="AQ78" s="1239"/>
      <c r="AR78" s="1239"/>
      <c r="AS78" s="1239"/>
      <c r="AT78" s="1239"/>
      <c r="AU78" s="1239"/>
      <c r="AV78" s="1239"/>
      <c r="AW78" s="1239"/>
      <c r="AX78" s="1239"/>
      <c r="AY78" s="1239"/>
      <c r="AZ78" s="1239"/>
      <c r="BA78" s="1239"/>
      <c r="BB78" s="1239"/>
      <c r="BC78" s="1239"/>
      <c r="BD78" s="1239"/>
      <c r="BE78" s="1239"/>
      <c r="BF78" s="1239"/>
      <c r="BG78" s="1239"/>
      <c r="BH78" s="1239"/>
      <c r="BI78" s="1239"/>
      <c r="BJ78" s="1239"/>
      <c r="BK78" s="1239"/>
      <c r="BL78" s="1239"/>
      <c r="BM78" s="1239"/>
      <c r="BN78" s="1239"/>
      <c r="BO78" s="1240"/>
    </row>
    <row r="79" spans="1:67" s="561" customFormat="1" ht="30.75" customHeight="1" thickBot="1">
      <c r="A79" s="1241"/>
      <c r="B79" s="1242"/>
      <c r="C79" s="1242"/>
      <c r="D79" s="1242"/>
      <c r="E79" s="1242"/>
      <c r="F79" s="1242"/>
      <c r="G79" s="1242"/>
      <c r="H79" s="1242"/>
      <c r="I79" s="1242"/>
      <c r="J79" s="1243"/>
      <c r="K79" s="1244"/>
      <c r="L79" s="1245"/>
      <c r="M79" s="1245"/>
      <c r="N79" s="1246"/>
      <c r="O79" s="1247"/>
      <c r="P79" s="1248"/>
      <c r="Q79" s="1248"/>
      <c r="R79" s="1249"/>
      <c r="S79" s="1247"/>
      <c r="T79" s="1248"/>
      <c r="U79" s="1248"/>
      <c r="V79" s="1249"/>
      <c r="W79" s="1244"/>
      <c r="X79" s="1245"/>
      <c r="Y79" s="1245"/>
      <c r="Z79" s="1245"/>
      <c r="AA79" s="1245"/>
      <c r="AB79" s="1246"/>
      <c r="AC79" s="1247"/>
      <c r="AD79" s="1248"/>
      <c r="AE79" s="1248"/>
      <c r="AF79" s="1248"/>
      <c r="AG79" s="1248"/>
      <c r="AH79" s="1249"/>
      <c r="AI79" s="1247"/>
      <c r="AJ79" s="1248"/>
      <c r="AK79" s="1248"/>
      <c r="AL79" s="1248"/>
      <c r="AM79" s="1248"/>
      <c r="AN79" s="1249"/>
      <c r="AO79" s="1250"/>
      <c r="AP79" s="1251"/>
      <c r="AQ79" s="1251"/>
      <c r="AR79" s="1251"/>
      <c r="AS79" s="1251"/>
      <c r="AT79" s="1251"/>
      <c r="AU79" s="1251"/>
      <c r="AV79" s="1251"/>
      <c r="AW79" s="1251"/>
      <c r="AX79" s="1251"/>
      <c r="AY79" s="1251"/>
      <c r="AZ79" s="1251"/>
      <c r="BA79" s="1251"/>
      <c r="BB79" s="1251"/>
      <c r="BC79" s="1251"/>
      <c r="BD79" s="1251"/>
      <c r="BE79" s="1251"/>
      <c r="BF79" s="1251"/>
      <c r="BG79" s="1251"/>
      <c r="BH79" s="1251"/>
      <c r="BI79" s="1251"/>
      <c r="BJ79" s="1251"/>
      <c r="BK79" s="1251"/>
      <c r="BL79" s="1251"/>
      <c r="BM79" s="1251"/>
      <c r="BN79" s="1251"/>
      <c r="BO79" s="1252"/>
    </row>
    <row r="80" spans="1:67" s="1263" customFormat="1" ht="21" customHeight="1" thickBot="1">
      <c r="A80" s="1253" t="s">
        <v>236</v>
      </c>
      <c r="B80" s="1254"/>
      <c r="C80" s="1254"/>
      <c r="D80" s="1254"/>
      <c r="E80" s="1254"/>
      <c r="F80" s="1254"/>
      <c r="G80" s="1254"/>
      <c r="H80" s="1254"/>
      <c r="I80" s="1254"/>
      <c r="J80" s="1255"/>
      <c r="K80" s="1256" t="s">
        <v>237</v>
      </c>
      <c r="L80" s="1257"/>
      <c r="M80" s="1257"/>
      <c r="N80" s="1258"/>
      <c r="O80" s="1256" t="s">
        <v>67</v>
      </c>
      <c r="P80" s="1257"/>
      <c r="Q80" s="1257"/>
      <c r="R80" s="1259"/>
      <c r="S80" s="1260">
        <v>6</v>
      </c>
      <c r="T80" s="1261"/>
      <c r="U80" s="1261"/>
      <c r="V80" s="1262"/>
      <c r="W80" s="1256" t="s">
        <v>237</v>
      </c>
      <c r="X80" s="1257"/>
      <c r="Y80" s="1257"/>
      <c r="Z80" s="1257"/>
      <c r="AA80" s="1257"/>
      <c r="AB80" s="1259"/>
      <c r="AC80" s="1256" t="s">
        <v>67</v>
      </c>
      <c r="AD80" s="1257"/>
      <c r="AE80" s="1257"/>
      <c r="AF80" s="1257"/>
      <c r="AG80" s="1257"/>
      <c r="AH80" s="1259"/>
      <c r="AI80" s="1256" t="s">
        <v>163</v>
      </c>
      <c r="AJ80" s="1257"/>
      <c r="AK80" s="1257"/>
      <c r="AL80" s="1257"/>
      <c r="AM80" s="1257"/>
      <c r="AN80" s="1258"/>
      <c r="AO80" s="1241"/>
      <c r="AP80" s="1242"/>
      <c r="AQ80" s="1242"/>
      <c r="AR80" s="1242"/>
      <c r="AS80" s="1242"/>
      <c r="AT80" s="1242"/>
      <c r="AU80" s="1242"/>
      <c r="AV80" s="1242"/>
      <c r="AW80" s="1242"/>
      <c r="AX80" s="1242"/>
      <c r="AY80" s="1242"/>
      <c r="AZ80" s="1242"/>
      <c r="BA80" s="1242"/>
      <c r="BB80" s="1242"/>
      <c r="BC80" s="1242"/>
      <c r="BD80" s="1242"/>
      <c r="BE80" s="1242"/>
      <c r="BF80" s="1242"/>
      <c r="BG80" s="1242"/>
      <c r="BH80" s="1242"/>
      <c r="BI80" s="1242"/>
      <c r="BJ80" s="1242"/>
      <c r="BK80" s="1242"/>
      <c r="BL80" s="1242"/>
      <c r="BM80" s="1242"/>
      <c r="BN80" s="1242"/>
      <c r="BO80" s="1243"/>
    </row>
    <row r="81" s="561" customFormat="1" ht="14.25"/>
    <row r="82" s="561" customFormat="1" ht="14.25"/>
    <row r="83" spans="1:74" s="561" customFormat="1" ht="17.25">
      <c r="A83" s="1264"/>
      <c r="B83" s="1264"/>
      <c r="C83" s="1264"/>
      <c r="D83" s="1264"/>
      <c r="E83" s="1264"/>
      <c r="F83" s="1264"/>
      <c r="G83" s="1264"/>
      <c r="H83" s="1264"/>
      <c r="I83" s="1264"/>
      <c r="J83" s="1264"/>
      <c r="K83" s="1264"/>
      <c r="L83" s="1264"/>
      <c r="M83" s="1264"/>
      <c r="N83" s="1264"/>
      <c r="O83" s="1264"/>
      <c r="P83" s="1264"/>
      <c r="Q83" s="1264"/>
      <c r="R83" s="1264"/>
      <c r="S83" s="1264"/>
      <c r="T83" s="1264"/>
      <c r="U83" s="1264"/>
      <c r="V83" s="1264"/>
      <c r="W83" s="1264"/>
      <c r="X83" s="1264"/>
      <c r="Y83" s="1264"/>
      <c r="Z83" s="1264"/>
      <c r="AA83" s="1264"/>
      <c r="AB83" s="1264"/>
      <c r="AC83" s="1264"/>
      <c r="AD83" s="1264"/>
      <c r="AE83" s="1264"/>
      <c r="AF83" s="1264"/>
      <c r="AG83" s="1264"/>
      <c r="AH83" s="1264"/>
      <c r="AI83" s="1264"/>
      <c r="AJ83" s="1264"/>
      <c r="AK83" s="1264"/>
      <c r="AL83" s="1264"/>
      <c r="AM83" s="1264"/>
      <c r="AN83" s="1264"/>
      <c r="AO83" s="1264"/>
      <c r="AP83" s="1264"/>
      <c r="AQ83" s="1264"/>
      <c r="AR83" s="1264"/>
      <c r="AS83" s="1264"/>
      <c r="AT83" s="1264"/>
      <c r="AU83" s="1264"/>
      <c r="AV83" s="1264"/>
      <c r="AW83" s="1264"/>
      <c r="AX83" s="1264"/>
      <c r="AY83" s="1264"/>
      <c r="AZ83" s="1264"/>
      <c r="BA83" s="1264"/>
      <c r="BB83" s="1264"/>
      <c r="BC83" s="1264"/>
      <c r="BD83" s="1264"/>
      <c r="BE83" s="1264"/>
      <c r="BF83" s="1265"/>
      <c r="BG83" s="1265"/>
      <c r="BH83" s="1265"/>
      <c r="BI83" s="1265"/>
      <c r="BJ83" s="1265"/>
      <c r="BK83" s="1265"/>
      <c r="BL83" s="1265"/>
      <c r="BM83" s="1265"/>
      <c r="BN83" s="1265"/>
      <c r="BO83" s="1265"/>
      <c r="BP83" s="1266"/>
      <c r="BQ83" s="1267"/>
      <c r="BR83" s="1268"/>
      <c r="BS83" s="1268"/>
      <c r="BT83" s="1268"/>
      <c r="BU83" s="1268"/>
      <c r="BV83" s="1266"/>
    </row>
    <row r="84" spans="1:74" s="561" customFormat="1" ht="17.25">
      <c r="A84" s="1265"/>
      <c r="B84" s="1265"/>
      <c r="C84" s="1265"/>
      <c r="D84" s="1265"/>
      <c r="E84" s="1265"/>
      <c r="F84" s="1265"/>
      <c r="G84" s="1265"/>
      <c r="H84" s="1265"/>
      <c r="I84" s="1265"/>
      <c r="J84" s="1265"/>
      <c r="K84" s="1265"/>
      <c r="L84" s="1265"/>
      <c r="M84" s="1265"/>
      <c r="N84" s="1265"/>
      <c r="O84" s="1265"/>
      <c r="P84" s="1265"/>
      <c r="Q84" s="1265"/>
      <c r="R84" s="1265"/>
      <c r="S84" s="1265"/>
      <c r="T84" s="1265"/>
      <c r="U84" s="1265"/>
      <c r="V84" s="1265"/>
      <c r="W84" s="1265"/>
      <c r="X84" s="1265"/>
      <c r="Y84" s="1265"/>
      <c r="Z84" s="1265"/>
      <c r="AA84" s="1265"/>
      <c r="AB84" s="1265"/>
      <c r="AC84" s="1265"/>
      <c r="AD84" s="1265"/>
      <c r="AE84" s="1265"/>
      <c r="AF84" s="1265"/>
      <c r="AG84" s="1265"/>
      <c r="AH84" s="1265"/>
      <c r="AI84" s="1265"/>
      <c r="AJ84" s="1265"/>
      <c r="AK84" s="1265"/>
      <c r="AL84" s="1265"/>
      <c r="AM84" s="1265"/>
      <c r="AN84" s="1265"/>
      <c r="AO84" s="1265"/>
      <c r="AP84" s="1265"/>
      <c r="AQ84" s="1265"/>
      <c r="AR84" s="1265"/>
      <c r="AS84" s="1265"/>
      <c r="AT84" s="1265"/>
      <c r="AU84" s="1265"/>
      <c r="AV84" s="1265"/>
      <c r="AW84" s="1265"/>
      <c r="AX84" s="1265"/>
      <c r="AY84" s="1265"/>
      <c r="AZ84" s="1265"/>
      <c r="BA84" s="1265"/>
      <c r="BB84" s="1265"/>
      <c r="BC84" s="1265"/>
      <c r="BD84" s="1265"/>
      <c r="BE84" s="1265"/>
      <c r="BF84" s="1265"/>
      <c r="BG84" s="1265"/>
      <c r="BH84" s="1265"/>
      <c r="BI84" s="1265"/>
      <c r="BJ84" s="1265"/>
      <c r="BK84" s="1265"/>
      <c r="BL84" s="1265"/>
      <c r="BM84" s="1265"/>
      <c r="BN84" s="1265"/>
      <c r="BO84" s="1265"/>
      <c r="BP84" s="1266"/>
      <c r="BQ84" s="1267"/>
      <c r="BR84" s="1268"/>
      <c r="BS84" s="1268"/>
      <c r="BT84" s="1268"/>
      <c r="BU84" s="1268"/>
      <c r="BV84" s="1266"/>
    </row>
    <row r="85" spans="1:82" s="561" customFormat="1" ht="25.5">
      <c r="A85" s="1269"/>
      <c r="B85" s="1270" t="s">
        <v>198</v>
      </c>
      <c r="C85" s="1271"/>
      <c r="D85" s="1271"/>
      <c r="E85" s="1271"/>
      <c r="F85" s="1271"/>
      <c r="G85" s="1271"/>
      <c r="H85" s="1271"/>
      <c r="I85" s="1271"/>
      <c r="J85" s="1271"/>
      <c r="K85" s="1271"/>
      <c r="L85" s="1271"/>
      <c r="M85" s="1271"/>
      <c r="N85" s="1271"/>
      <c r="O85" s="1271"/>
      <c r="P85" s="1271"/>
      <c r="Q85" s="1271"/>
      <c r="R85" s="1271"/>
      <c r="S85" s="1271"/>
      <c r="T85" s="1271"/>
      <c r="U85" s="1271"/>
      <c r="V85" s="1271"/>
      <c r="W85" s="1271"/>
      <c r="X85" s="1271"/>
      <c r="Y85" s="1271"/>
      <c r="Z85" s="1271"/>
      <c r="AA85" s="1271"/>
      <c r="AB85" s="1271"/>
      <c r="AC85" s="1271"/>
      <c r="AD85" s="1271"/>
      <c r="AE85" s="1271"/>
      <c r="AF85" s="1271"/>
      <c r="AG85" s="1271"/>
      <c r="AH85" s="1271"/>
      <c r="AI85" s="1271"/>
      <c r="AJ85" s="1271"/>
      <c r="AK85" s="1271"/>
      <c r="AL85" s="1271"/>
      <c r="AM85" s="1271"/>
      <c r="AN85" s="1271"/>
      <c r="AO85" s="1271"/>
      <c r="AP85" s="1271"/>
      <c r="AQ85" s="1271"/>
      <c r="AR85" s="1271"/>
      <c r="AS85" s="1271"/>
      <c r="AT85" s="1271"/>
      <c r="AU85" s="1271"/>
      <c r="AV85" s="1271"/>
      <c r="AW85" s="1271"/>
      <c r="AX85" s="1271"/>
      <c r="AY85" s="1271"/>
      <c r="AZ85" s="1271"/>
      <c r="BA85" s="1271"/>
      <c r="BB85" s="1271"/>
      <c r="BC85" s="1271"/>
      <c r="BD85" s="1271"/>
      <c r="BE85" s="1271"/>
      <c r="BF85" s="1271"/>
      <c r="BG85" s="1271"/>
      <c r="BH85" s="1271"/>
      <c r="BI85" s="1271"/>
      <c r="BJ85" s="1271"/>
      <c r="BK85" s="1268"/>
      <c r="BL85" s="1272"/>
      <c r="BM85" s="1272"/>
      <c r="BN85" s="1272"/>
      <c r="BO85" s="1272"/>
      <c r="BP85" s="1273"/>
      <c r="BQ85" s="1274"/>
      <c r="BR85" s="1272"/>
      <c r="BS85" s="1272"/>
      <c r="BT85" s="1272"/>
      <c r="BU85" s="1272"/>
      <c r="BV85" s="1273"/>
      <c r="BW85" s="1274"/>
      <c r="BX85" s="1272"/>
      <c r="BY85" s="1272"/>
      <c r="BZ85" s="1272"/>
      <c r="CA85" s="1272"/>
      <c r="CB85" s="1273"/>
      <c r="CC85" s="1274"/>
      <c r="CD85" s="1274"/>
    </row>
    <row r="86" spans="1:82" s="561" customFormat="1" ht="25.5">
      <c r="A86" s="1275" t="s">
        <v>199</v>
      </c>
      <c r="B86" s="1275"/>
      <c r="C86" s="1275"/>
      <c r="D86" s="1275"/>
      <c r="E86" s="1275"/>
      <c r="F86" s="1275"/>
      <c r="G86" s="1275"/>
      <c r="H86" s="1276" t="s">
        <v>200</v>
      </c>
      <c r="I86" s="1276"/>
      <c r="J86" s="1276"/>
      <c r="K86" s="1276"/>
      <c r="L86" s="1276"/>
      <c r="M86" s="1276"/>
      <c r="N86" s="1276"/>
      <c r="O86" s="1276"/>
      <c r="P86" s="1276"/>
      <c r="Q86" s="1276"/>
      <c r="R86" s="1276"/>
      <c r="S86" s="1276"/>
      <c r="T86" s="1276"/>
      <c r="U86" s="1276"/>
      <c r="V86" s="1276"/>
      <c r="W86" s="1276"/>
      <c r="X86" s="1276"/>
      <c r="Y86" s="1276"/>
      <c r="Z86" s="1276"/>
      <c r="AA86" s="1276"/>
      <c r="AB86" s="1276"/>
      <c r="AC86" s="1276"/>
      <c r="AD86" s="1276"/>
      <c r="AE86" s="1276"/>
      <c r="AF86" s="1276"/>
      <c r="AG86" s="1276"/>
      <c r="AH86" s="1276"/>
      <c r="AI86" s="1276"/>
      <c r="AJ86" s="1276"/>
      <c r="AK86" s="1276"/>
      <c r="AL86" s="1276"/>
      <c r="AM86" s="1276"/>
      <c r="AN86" s="1276"/>
      <c r="AO86" s="1276"/>
      <c r="AP86" s="1276"/>
      <c r="AQ86" s="1276"/>
      <c r="AR86" s="1276"/>
      <c r="AS86" s="1276"/>
      <c r="AT86" s="1276"/>
      <c r="AU86" s="1276"/>
      <c r="AV86" s="1276"/>
      <c r="AW86" s="1276"/>
      <c r="AX86" s="1276"/>
      <c r="AY86" s="1276"/>
      <c r="AZ86" s="1276"/>
      <c r="BA86" s="1276"/>
      <c r="BB86" s="1276" t="s">
        <v>201</v>
      </c>
      <c r="BC86" s="1276"/>
      <c r="BD86" s="1276"/>
      <c r="BE86" s="1276"/>
      <c r="BF86" s="1276"/>
      <c r="BG86" s="1276"/>
      <c r="BH86" s="1276"/>
      <c r="BI86" s="1276"/>
      <c r="BJ86" s="1276"/>
      <c r="BK86" s="1276"/>
      <c r="BL86" s="1276"/>
      <c r="BM86" s="1276"/>
      <c r="BN86" s="1276"/>
      <c r="BO86" s="1276"/>
      <c r="BP86" s="1277"/>
      <c r="BQ86" s="1277"/>
      <c r="BR86" s="1277"/>
      <c r="BS86" s="1278"/>
      <c r="BT86" s="1278"/>
      <c r="BU86" s="1278"/>
      <c r="BV86" s="1278"/>
      <c r="BW86" s="1278"/>
      <c r="BX86" s="1278"/>
      <c r="BY86" s="1278"/>
      <c r="BZ86" s="1278"/>
      <c r="CA86" s="1277"/>
      <c r="CB86" s="1277"/>
      <c r="CC86" s="1277"/>
      <c r="CD86" s="1277"/>
    </row>
    <row r="87" spans="1:82" s="561" customFormat="1" ht="25.5">
      <c r="A87" s="1275" t="s">
        <v>202</v>
      </c>
      <c r="B87" s="1275"/>
      <c r="C87" s="1275"/>
      <c r="D87" s="1275"/>
      <c r="E87" s="1275"/>
      <c r="F87" s="1275"/>
      <c r="G87" s="1275"/>
      <c r="H87" s="1279" t="s">
        <v>316</v>
      </c>
      <c r="I87" s="1279"/>
      <c r="J87" s="1279"/>
      <c r="K87" s="1279"/>
      <c r="L87" s="1279"/>
      <c r="M87" s="1279"/>
      <c r="N87" s="1279"/>
      <c r="O87" s="1279"/>
      <c r="P87" s="1279"/>
      <c r="Q87" s="1279"/>
      <c r="R87" s="1279"/>
      <c r="S87" s="1279"/>
      <c r="T87" s="1279"/>
      <c r="U87" s="1279"/>
      <c r="V87" s="1279"/>
      <c r="W87" s="1279"/>
      <c r="X87" s="1279"/>
      <c r="Y87" s="1279"/>
      <c r="Z87" s="1279"/>
      <c r="AA87" s="1279"/>
      <c r="AB87" s="1279"/>
      <c r="AC87" s="1279"/>
      <c r="AD87" s="1279"/>
      <c r="AE87" s="1279"/>
      <c r="AF87" s="1279"/>
      <c r="AG87" s="1279"/>
      <c r="AH87" s="1279"/>
      <c r="AI87" s="1279"/>
      <c r="AJ87" s="1279"/>
      <c r="AK87" s="1279"/>
      <c r="AL87" s="1279"/>
      <c r="AM87" s="1279"/>
      <c r="AN87" s="1279"/>
      <c r="AO87" s="1279"/>
      <c r="AP87" s="1279"/>
      <c r="AQ87" s="1279"/>
      <c r="AR87" s="1279"/>
      <c r="AS87" s="1279"/>
      <c r="AT87" s="1279"/>
      <c r="AU87" s="1279"/>
      <c r="AV87" s="1279"/>
      <c r="AW87" s="1279"/>
      <c r="AX87" s="1279"/>
      <c r="AY87" s="1279"/>
      <c r="AZ87" s="1279"/>
      <c r="BA87" s="1279"/>
      <c r="BB87" s="1280" t="s">
        <v>327</v>
      </c>
      <c r="BC87" s="1276"/>
      <c r="BD87" s="1276"/>
      <c r="BE87" s="1276"/>
      <c r="BF87" s="1276"/>
      <c r="BG87" s="1276"/>
      <c r="BH87" s="1276"/>
      <c r="BI87" s="1276"/>
      <c r="BJ87" s="1276"/>
      <c r="BK87" s="1276"/>
      <c r="BL87" s="1276"/>
      <c r="BM87" s="1276"/>
      <c r="BN87" s="1276"/>
      <c r="BO87" s="1276"/>
      <c r="BP87" s="1277"/>
      <c r="BQ87" s="1277"/>
      <c r="BR87" s="1277"/>
      <c r="BS87" s="1278"/>
      <c r="BT87" s="1278"/>
      <c r="BU87" s="1278"/>
      <c r="BV87" s="1278"/>
      <c r="BW87" s="1278"/>
      <c r="BX87" s="1278"/>
      <c r="BY87" s="1278"/>
      <c r="BZ87" s="1278"/>
      <c r="CA87" s="1277"/>
      <c r="CB87" s="1277"/>
      <c r="CC87" s="1277"/>
      <c r="CD87" s="1277"/>
    </row>
    <row r="88" spans="1:82" s="561" customFormat="1" ht="21" customHeight="1">
      <c r="A88" s="1275" t="s">
        <v>203</v>
      </c>
      <c r="B88" s="1275"/>
      <c r="C88" s="1275"/>
      <c r="D88" s="1275"/>
      <c r="E88" s="1275"/>
      <c r="F88" s="1275"/>
      <c r="G88" s="1275"/>
      <c r="H88" s="1281" t="s">
        <v>297</v>
      </c>
      <c r="I88" s="1282"/>
      <c r="J88" s="1282"/>
      <c r="K88" s="1282"/>
      <c r="L88" s="1282"/>
      <c r="M88" s="1282"/>
      <c r="N88" s="1282"/>
      <c r="O88" s="1282"/>
      <c r="P88" s="1282"/>
      <c r="Q88" s="1282"/>
      <c r="R88" s="1282"/>
      <c r="S88" s="1282"/>
      <c r="T88" s="1282"/>
      <c r="U88" s="1282"/>
      <c r="V88" s="1282"/>
      <c r="W88" s="1282"/>
      <c r="X88" s="1282"/>
      <c r="Y88" s="1282"/>
      <c r="Z88" s="1282"/>
      <c r="AA88" s="1282"/>
      <c r="AB88" s="1282"/>
      <c r="AC88" s="1282"/>
      <c r="AD88" s="1282"/>
      <c r="AE88" s="1282"/>
      <c r="AF88" s="1282"/>
      <c r="AG88" s="1282"/>
      <c r="AH88" s="1282"/>
      <c r="AI88" s="1282"/>
      <c r="AJ88" s="1282"/>
      <c r="AK88" s="1282"/>
      <c r="AL88" s="1282"/>
      <c r="AM88" s="1282"/>
      <c r="AN88" s="1282"/>
      <c r="AO88" s="1282"/>
      <c r="AP88" s="1282"/>
      <c r="AQ88" s="1282"/>
      <c r="AR88" s="1282"/>
      <c r="AS88" s="1282"/>
      <c r="AT88" s="1282"/>
      <c r="AU88" s="1282"/>
      <c r="AV88" s="1282"/>
      <c r="AW88" s="1282"/>
      <c r="AX88" s="1282"/>
      <c r="AY88" s="1282"/>
      <c r="AZ88" s="1282"/>
      <c r="BA88" s="1283"/>
      <c r="BB88" s="1284" t="s">
        <v>328</v>
      </c>
      <c r="BC88" s="1276"/>
      <c r="BD88" s="1276"/>
      <c r="BE88" s="1276"/>
      <c r="BF88" s="1276"/>
      <c r="BG88" s="1276"/>
      <c r="BH88" s="1276"/>
      <c r="BI88" s="1276"/>
      <c r="BJ88" s="1276"/>
      <c r="BK88" s="1276"/>
      <c r="BL88" s="1276"/>
      <c r="BM88" s="1276"/>
      <c r="BN88" s="1276"/>
      <c r="BO88" s="1276"/>
      <c r="BP88" s="1277"/>
      <c r="BQ88" s="1277"/>
      <c r="BR88" s="1277"/>
      <c r="BS88" s="1278"/>
      <c r="BT88" s="1278"/>
      <c r="BU88" s="1278"/>
      <c r="BV88" s="1278"/>
      <c r="BW88" s="1278"/>
      <c r="BX88" s="1278"/>
      <c r="BY88" s="1278"/>
      <c r="BZ88" s="1278"/>
      <c r="CA88" s="1277"/>
      <c r="CB88" s="1277"/>
      <c r="CC88" s="1277"/>
      <c r="CD88" s="1277"/>
    </row>
    <row r="89" spans="1:82" s="561" customFormat="1" ht="24" customHeight="1">
      <c r="A89" s="1275" t="s">
        <v>204</v>
      </c>
      <c r="B89" s="1275"/>
      <c r="C89" s="1275"/>
      <c r="D89" s="1275"/>
      <c r="E89" s="1275"/>
      <c r="F89" s="1275"/>
      <c r="G89" s="1275"/>
      <c r="H89" s="1285" t="s">
        <v>299</v>
      </c>
      <c r="I89" s="1285"/>
      <c r="J89" s="1285"/>
      <c r="K89" s="1285"/>
      <c r="L89" s="1285"/>
      <c r="M89" s="1285"/>
      <c r="N89" s="1285"/>
      <c r="O89" s="1285"/>
      <c r="P89" s="1285"/>
      <c r="Q89" s="1285"/>
      <c r="R89" s="1285"/>
      <c r="S89" s="1285"/>
      <c r="T89" s="1285"/>
      <c r="U89" s="1285"/>
      <c r="V89" s="1285"/>
      <c r="W89" s="1285"/>
      <c r="X89" s="1285"/>
      <c r="Y89" s="1285"/>
      <c r="Z89" s="1285"/>
      <c r="AA89" s="1285"/>
      <c r="AB89" s="1285"/>
      <c r="AC89" s="1285"/>
      <c r="AD89" s="1285"/>
      <c r="AE89" s="1285"/>
      <c r="AF89" s="1285"/>
      <c r="AG89" s="1285"/>
      <c r="AH89" s="1285"/>
      <c r="AI89" s="1285"/>
      <c r="AJ89" s="1285"/>
      <c r="AK89" s="1285"/>
      <c r="AL89" s="1285"/>
      <c r="AM89" s="1285"/>
      <c r="AN89" s="1285"/>
      <c r="AO89" s="1285"/>
      <c r="AP89" s="1285"/>
      <c r="AQ89" s="1285"/>
      <c r="AR89" s="1285"/>
      <c r="AS89" s="1285"/>
      <c r="AT89" s="1285"/>
      <c r="AU89" s="1285"/>
      <c r="AV89" s="1285"/>
      <c r="AW89" s="1285"/>
      <c r="AX89" s="1285"/>
      <c r="AY89" s="1285"/>
      <c r="AZ89" s="1285"/>
      <c r="BA89" s="1285"/>
      <c r="BB89" s="1276" t="s">
        <v>329</v>
      </c>
      <c r="BC89" s="1276"/>
      <c r="BD89" s="1276"/>
      <c r="BE89" s="1276"/>
      <c r="BF89" s="1276"/>
      <c r="BG89" s="1276"/>
      <c r="BH89" s="1276"/>
      <c r="BI89" s="1276"/>
      <c r="BJ89" s="1276"/>
      <c r="BK89" s="1276"/>
      <c r="BL89" s="1276"/>
      <c r="BM89" s="1276"/>
      <c r="BN89" s="1276"/>
      <c r="BO89" s="1276"/>
      <c r="BP89" s="1277"/>
      <c r="BQ89" s="1277"/>
      <c r="BR89" s="1277"/>
      <c r="BS89" s="1278"/>
      <c r="BT89" s="1278"/>
      <c r="BU89" s="1278"/>
      <c r="BV89" s="1278"/>
      <c r="BW89" s="1278"/>
      <c r="BX89" s="1278"/>
      <c r="BY89" s="1278"/>
      <c r="BZ89" s="1278"/>
      <c r="CA89" s="1277"/>
      <c r="CB89" s="1277"/>
      <c r="CC89" s="1277"/>
      <c r="CD89" s="1277"/>
    </row>
    <row r="90" spans="1:82" s="561" customFormat="1" ht="23.25" customHeight="1">
      <c r="A90" s="1275" t="s">
        <v>205</v>
      </c>
      <c r="B90" s="1275"/>
      <c r="C90" s="1275"/>
      <c r="D90" s="1275"/>
      <c r="E90" s="1275"/>
      <c r="F90" s="1275"/>
      <c r="G90" s="1275"/>
      <c r="H90" s="1285" t="s">
        <v>298</v>
      </c>
      <c r="I90" s="1285"/>
      <c r="J90" s="1285"/>
      <c r="K90" s="1285"/>
      <c r="L90" s="1285"/>
      <c r="M90" s="1285"/>
      <c r="N90" s="1285"/>
      <c r="O90" s="1285"/>
      <c r="P90" s="1285"/>
      <c r="Q90" s="1285"/>
      <c r="R90" s="1285"/>
      <c r="S90" s="1285"/>
      <c r="T90" s="1285"/>
      <c r="U90" s="1285"/>
      <c r="V90" s="1285"/>
      <c r="W90" s="1285"/>
      <c r="X90" s="1285"/>
      <c r="Y90" s="1285"/>
      <c r="Z90" s="1285"/>
      <c r="AA90" s="1285"/>
      <c r="AB90" s="1285"/>
      <c r="AC90" s="1285"/>
      <c r="AD90" s="1285"/>
      <c r="AE90" s="1285"/>
      <c r="AF90" s="1285"/>
      <c r="AG90" s="1285"/>
      <c r="AH90" s="1285"/>
      <c r="AI90" s="1285"/>
      <c r="AJ90" s="1285"/>
      <c r="AK90" s="1285"/>
      <c r="AL90" s="1285"/>
      <c r="AM90" s="1285"/>
      <c r="AN90" s="1285"/>
      <c r="AO90" s="1285"/>
      <c r="AP90" s="1285"/>
      <c r="AQ90" s="1285"/>
      <c r="AR90" s="1285"/>
      <c r="AS90" s="1285"/>
      <c r="AT90" s="1285"/>
      <c r="AU90" s="1285"/>
      <c r="AV90" s="1285"/>
      <c r="AW90" s="1285"/>
      <c r="AX90" s="1285"/>
      <c r="AY90" s="1285"/>
      <c r="AZ90" s="1285"/>
      <c r="BA90" s="1285"/>
      <c r="BB90" s="1286" t="s">
        <v>342</v>
      </c>
      <c r="BC90" s="1287"/>
      <c r="BD90" s="1287"/>
      <c r="BE90" s="1287"/>
      <c r="BF90" s="1287"/>
      <c r="BG90" s="1287"/>
      <c r="BH90" s="1287"/>
      <c r="BI90" s="1287"/>
      <c r="BJ90" s="1287"/>
      <c r="BK90" s="1287"/>
      <c r="BL90" s="1287"/>
      <c r="BM90" s="1287"/>
      <c r="BN90" s="1287"/>
      <c r="BO90" s="1288"/>
      <c r="BP90" s="1277"/>
      <c r="BQ90" s="1277"/>
      <c r="BR90" s="1277"/>
      <c r="BS90" s="1278"/>
      <c r="BT90" s="1278"/>
      <c r="BU90" s="1278"/>
      <c r="BV90" s="1278"/>
      <c r="BW90" s="1278"/>
      <c r="BX90" s="1278"/>
      <c r="BY90" s="1278"/>
      <c r="BZ90" s="1278"/>
      <c r="CA90" s="1277"/>
      <c r="CB90" s="1277"/>
      <c r="CC90" s="1277"/>
      <c r="CD90" s="1277"/>
    </row>
    <row r="91" spans="1:82" s="561" customFormat="1" ht="48" customHeight="1">
      <c r="A91" s="1275" t="s">
        <v>196</v>
      </c>
      <c r="B91" s="1275"/>
      <c r="C91" s="1275"/>
      <c r="D91" s="1275"/>
      <c r="E91" s="1275"/>
      <c r="F91" s="1275"/>
      <c r="G91" s="1275"/>
      <c r="H91" s="1285" t="s">
        <v>317</v>
      </c>
      <c r="I91" s="1285"/>
      <c r="J91" s="1285"/>
      <c r="K91" s="1285"/>
      <c r="L91" s="1285"/>
      <c r="M91" s="1285"/>
      <c r="N91" s="1285"/>
      <c r="O91" s="1285"/>
      <c r="P91" s="1285"/>
      <c r="Q91" s="1285"/>
      <c r="R91" s="1285"/>
      <c r="S91" s="1285"/>
      <c r="T91" s="1285"/>
      <c r="U91" s="1285"/>
      <c r="V91" s="1285"/>
      <c r="W91" s="1285"/>
      <c r="X91" s="1285"/>
      <c r="Y91" s="1285"/>
      <c r="Z91" s="1285"/>
      <c r="AA91" s="1285"/>
      <c r="AB91" s="1285"/>
      <c r="AC91" s="1285"/>
      <c r="AD91" s="1285"/>
      <c r="AE91" s="1285"/>
      <c r="AF91" s="1285"/>
      <c r="AG91" s="1285"/>
      <c r="AH91" s="1285"/>
      <c r="AI91" s="1285"/>
      <c r="AJ91" s="1285"/>
      <c r="AK91" s="1285"/>
      <c r="AL91" s="1285"/>
      <c r="AM91" s="1285"/>
      <c r="AN91" s="1285"/>
      <c r="AO91" s="1285"/>
      <c r="AP91" s="1285"/>
      <c r="AQ91" s="1285"/>
      <c r="AR91" s="1285"/>
      <c r="AS91" s="1285"/>
      <c r="AT91" s="1285"/>
      <c r="AU91" s="1285"/>
      <c r="AV91" s="1285"/>
      <c r="AW91" s="1285"/>
      <c r="AX91" s="1285"/>
      <c r="AY91" s="1285"/>
      <c r="AZ91" s="1285"/>
      <c r="BA91" s="1285"/>
      <c r="BB91" s="1280" t="s">
        <v>319</v>
      </c>
      <c r="BC91" s="1276"/>
      <c r="BD91" s="1276"/>
      <c r="BE91" s="1276"/>
      <c r="BF91" s="1276"/>
      <c r="BG91" s="1276"/>
      <c r="BH91" s="1276"/>
      <c r="BI91" s="1276"/>
      <c r="BJ91" s="1276"/>
      <c r="BK91" s="1276"/>
      <c r="BL91" s="1276"/>
      <c r="BM91" s="1276"/>
      <c r="BN91" s="1276"/>
      <c r="BO91" s="1276"/>
      <c r="BP91" s="1277"/>
      <c r="BQ91" s="1277"/>
      <c r="BR91" s="1277"/>
      <c r="BS91" s="1278"/>
      <c r="BT91" s="1278"/>
      <c r="BU91" s="1278"/>
      <c r="BV91" s="1278"/>
      <c r="BW91" s="1278"/>
      <c r="BX91" s="1278"/>
      <c r="BY91" s="1278"/>
      <c r="BZ91" s="1278"/>
      <c r="CA91" s="1277"/>
      <c r="CB91" s="1277"/>
      <c r="CC91" s="1277"/>
      <c r="CD91" s="1277"/>
    </row>
    <row r="92" spans="1:82" s="561" customFormat="1" ht="50.25" customHeight="1">
      <c r="A92" s="1275" t="s">
        <v>206</v>
      </c>
      <c r="B92" s="1275"/>
      <c r="C92" s="1275"/>
      <c r="D92" s="1275"/>
      <c r="E92" s="1275"/>
      <c r="F92" s="1275"/>
      <c r="G92" s="1275"/>
      <c r="H92" s="1285" t="s">
        <v>318</v>
      </c>
      <c r="I92" s="1285"/>
      <c r="J92" s="1285"/>
      <c r="K92" s="1285"/>
      <c r="L92" s="1285"/>
      <c r="M92" s="1285"/>
      <c r="N92" s="1285"/>
      <c r="O92" s="1285"/>
      <c r="P92" s="1285"/>
      <c r="Q92" s="1285"/>
      <c r="R92" s="1285"/>
      <c r="S92" s="1285"/>
      <c r="T92" s="1285"/>
      <c r="U92" s="1285"/>
      <c r="V92" s="1285"/>
      <c r="W92" s="1285"/>
      <c r="X92" s="1285"/>
      <c r="Y92" s="1285"/>
      <c r="Z92" s="1285"/>
      <c r="AA92" s="1285"/>
      <c r="AB92" s="1285"/>
      <c r="AC92" s="1285"/>
      <c r="AD92" s="1285"/>
      <c r="AE92" s="1285"/>
      <c r="AF92" s="1285"/>
      <c r="AG92" s="1285"/>
      <c r="AH92" s="1285"/>
      <c r="AI92" s="1285"/>
      <c r="AJ92" s="1285"/>
      <c r="AK92" s="1285"/>
      <c r="AL92" s="1285"/>
      <c r="AM92" s="1285"/>
      <c r="AN92" s="1285"/>
      <c r="AO92" s="1285"/>
      <c r="AP92" s="1285"/>
      <c r="AQ92" s="1285"/>
      <c r="AR92" s="1285"/>
      <c r="AS92" s="1285"/>
      <c r="AT92" s="1285"/>
      <c r="AU92" s="1285"/>
      <c r="AV92" s="1285"/>
      <c r="AW92" s="1285"/>
      <c r="AX92" s="1285"/>
      <c r="AY92" s="1285"/>
      <c r="AZ92" s="1285"/>
      <c r="BA92" s="1285"/>
      <c r="BB92" s="1276" t="s">
        <v>320</v>
      </c>
      <c r="BC92" s="1276"/>
      <c r="BD92" s="1276"/>
      <c r="BE92" s="1276"/>
      <c r="BF92" s="1276"/>
      <c r="BG92" s="1276"/>
      <c r="BH92" s="1276"/>
      <c r="BI92" s="1276"/>
      <c r="BJ92" s="1276"/>
      <c r="BK92" s="1276"/>
      <c r="BL92" s="1276"/>
      <c r="BM92" s="1276"/>
      <c r="BN92" s="1276"/>
      <c r="BO92" s="1276"/>
      <c r="BP92" s="1277"/>
      <c r="BQ92" s="1277"/>
      <c r="BR92" s="1277"/>
      <c r="BS92" s="1278"/>
      <c r="BT92" s="1278"/>
      <c r="BU92" s="1278"/>
      <c r="BV92" s="1278"/>
      <c r="BW92" s="1278"/>
      <c r="BX92" s="1278"/>
      <c r="BY92" s="1278"/>
      <c r="BZ92" s="1278"/>
      <c r="CA92" s="1277"/>
      <c r="CB92" s="1277"/>
      <c r="CC92" s="1277"/>
      <c r="CD92" s="1277"/>
    </row>
    <row r="93" spans="1:82" s="561" customFormat="1" ht="51.75" customHeight="1">
      <c r="A93" s="1275" t="s">
        <v>207</v>
      </c>
      <c r="B93" s="1275"/>
      <c r="C93" s="1275"/>
      <c r="D93" s="1275"/>
      <c r="E93" s="1275"/>
      <c r="F93" s="1275"/>
      <c r="G93" s="1275"/>
      <c r="H93" s="1285" t="s">
        <v>322</v>
      </c>
      <c r="I93" s="1285"/>
      <c r="J93" s="1285"/>
      <c r="K93" s="1285"/>
      <c r="L93" s="1285"/>
      <c r="M93" s="1285"/>
      <c r="N93" s="1285"/>
      <c r="O93" s="1285"/>
      <c r="P93" s="1285"/>
      <c r="Q93" s="1285"/>
      <c r="R93" s="1285"/>
      <c r="S93" s="1285"/>
      <c r="T93" s="1285"/>
      <c r="U93" s="1285"/>
      <c r="V93" s="1285"/>
      <c r="W93" s="1285"/>
      <c r="X93" s="1285"/>
      <c r="Y93" s="1285"/>
      <c r="Z93" s="1285"/>
      <c r="AA93" s="1285"/>
      <c r="AB93" s="1285"/>
      <c r="AC93" s="1285"/>
      <c r="AD93" s="1285"/>
      <c r="AE93" s="1285"/>
      <c r="AF93" s="1285"/>
      <c r="AG93" s="1285"/>
      <c r="AH93" s="1285"/>
      <c r="AI93" s="1285"/>
      <c r="AJ93" s="1285"/>
      <c r="AK93" s="1285"/>
      <c r="AL93" s="1285"/>
      <c r="AM93" s="1285"/>
      <c r="AN93" s="1285"/>
      <c r="AO93" s="1285"/>
      <c r="AP93" s="1285"/>
      <c r="AQ93" s="1285"/>
      <c r="AR93" s="1285"/>
      <c r="AS93" s="1285"/>
      <c r="AT93" s="1285"/>
      <c r="AU93" s="1285"/>
      <c r="AV93" s="1285"/>
      <c r="AW93" s="1285"/>
      <c r="AX93" s="1285"/>
      <c r="AY93" s="1285"/>
      <c r="AZ93" s="1285"/>
      <c r="BA93" s="1285"/>
      <c r="BB93" s="1276" t="s">
        <v>321</v>
      </c>
      <c r="BC93" s="1276"/>
      <c r="BD93" s="1276"/>
      <c r="BE93" s="1276"/>
      <c r="BF93" s="1276"/>
      <c r="BG93" s="1276"/>
      <c r="BH93" s="1276"/>
      <c r="BI93" s="1276"/>
      <c r="BJ93" s="1276"/>
      <c r="BK93" s="1276"/>
      <c r="BL93" s="1276"/>
      <c r="BM93" s="1276"/>
      <c r="BN93" s="1276"/>
      <c r="BO93" s="1276"/>
      <c r="BP93" s="1277"/>
      <c r="BQ93" s="1277"/>
      <c r="BR93" s="1277"/>
      <c r="BS93" s="1278"/>
      <c r="BT93" s="1278"/>
      <c r="BU93" s="1278"/>
      <c r="BV93" s="1278"/>
      <c r="BW93" s="1278"/>
      <c r="BX93" s="1278"/>
      <c r="BY93" s="1278"/>
      <c r="BZ93" s="1278"/>
      <c r="CA93" s="1277"/>
      <c r="CB93" s="1277"/>
      <c r="CC93" s="1277"/>
      <c r="CD93" s="1277"/>
    </row>
    <row r="94" spans="1:82" s="561" customFormat="1" ht="25.5">
      <c r="A94" s="1275" t="s">
        <v>208</v>
      </c>
      <c r="B94" s="1275"/>
      <c r="C94" s="1275"/>
      <c r="D94" s="1275"/>
      <c r="E94" s="1275"/>
      <c r="F94" s="1275"/>
      <c r="G94" s="1275"/>
      <c r="H94" s="1285" t="s">
        <v>323</v>
      </c>
      <c r="I94" s="1285"/>
      <c r="J94" s="1285"/>
      <c r="K94" s="1285"/>
      <c r="L94" s="1285"/>
      <c r="M94" s="1285"/>
      <c r="N94" s="1285"/>
      <c r="O94" s="1285"/>
      <c r="P94" s="1285"/>
      <c r="Q94" s="1285"/>
      <c r="R94" s="1285"/>
      <c r="S94" s="1285"/>
      <c r="T94" s="1285"/>
      <c r="U94" s="1285"/>
      <c r="V94" s="1285"/>
      <c r="W94" s="1285"/>
      <c r="X94" s="1285"/>
      <c r="Y94" s="1285"/>
      <c r="Z94" s="1285"/>
      <c r="AA94" s="1285"/>
      <c r="AB94" s="1285"/>
      <c r="AC94" s="1285"/>
      <c r="AD94" s="1285"/>
      <c r="AE94" s="1285"/>
      <c r="AF94" s="1285"/>
      <c r="AG94" s="1285"/>
      <c r="AH94" s="1285"/>
      <c r="AI94" s="1285"/>
      <c r="AJ94" s="1285"/>
      <c r="AK94" s="1285"/>
      <c r="AL94" s="1285"/>
      <c r="AM94" s="1285"/>
      <c r="AN94" s="1285"/>
      <c r="AO94" s="1285"/>
      <c r="AP94" s="1285"/>
      <c r="AQ94" s="1285"/>
      <c r="AR94" s="1285"/>
      <c r="AS94" s="1285"/>
      <c r="AT94" s="1285"/>
      <c r="AU94" s="1285"/>
      <c r="AV94" s="1285"/>
      <c r="AW94" s="1285"/>
      <c r="AX94" s="1285"/>
      <c r="AY94" s="1285"/>
      <c r="AZ94" s="1285"/>
      <c r="BA94" s="1285"/>
      <c r="BB94" s="1276" t="s">
        <v>341</v>
      </c>
      <c r="BC94" s="1276"/>
      <c r="BD94" s="1276"/>
      <c r="BE94" s="1276"/>
      <c r="BF94" s="1276"/>
      <c r="BG94" s="1276"/>
      <c r="BH94" s="1276"/>
      <c r="BI94" s="1276"/>
      <c r="BJ94" s="1276"/>
      <c r="BK94" s="1276"/>
      <c r="BL94" s="1276"/>
      <c r="BM94" s="1276"/>
      <c r="BN94" s="1276"/>
      <c r="BO94" s="1276"/>
      <c r="BP94" s="1277"/>
      <c r="BQ94" s="1277"/>
      <c r="BR94" s="1277"/>
      <c r="BS94" s="1278"/>
      <c r="BT94" s="1278"/>
      <c r="BU94" s="1278"/>
      <c r="BV94" s="1278"/>
      <c r="BW94" s="1278"/>
      <c r="BX94" s="1278"/>
      <c r="BY94" s="1278"/>
      <c r="BZ94" s="1278"/>
      <c r="CA94" s="1277"/>
      <c r="CB94" s="1277"/>
      <c r="CC94" s="1277"/>
      <c r="CD94" s="1277"/>
    </row>
    <row r="95" spans="1:82" s="561" customFormat="1" ht="50.25" customHeight="1">
      <c r="A95" s="1275" t="s">
        <v>209</v>
      </c>
      <c r="B95" s="1275"/>
      <c r="C95" s="1275"/>
      <c r="D95" s="1275"/>
      <c r="E95" s="1275"/>
      <c r="F95" s="1275"/>
      <c r="G95" s="1275"/>
      <c r="H95" s="1285" t="s">
        <v>324</v>
      </c>
      <c r="I95" s="1285"/>
      <c r="J95" s="1285"/>
      <c r="K95" s="1285"/>
      <c r="L95" s="1285"/>
      <c r="M95" s="1285"/>
      <c r="N95" s="1285"/>
      <c r="O95" s="1285"/>
      <c r="P95" s="1285"/>
      <c r="Q95" s="1285"/>
      <c r="R95" s="1285"/>
      <c r="S95" s="1285"/>
      <c r="T95" s="1285"/>
      <c r="U95" s="1285"/>
      <c r="V95" s="1285"/>
      <c r="W95" s="1285"/>
      <c r="X95" s="1285"/>
      <c r="Y95" s="1285"/>
      <c r="Z95" s="1285"/>
      <c r="AA95" s="1285"/>
      <c r="AB95" s="1285"/>
      <c r="AC95" s="1285"/>
      <c r="AD95" s="1285"/>
      <c r="AE95" s="1285"/>
      <c r="AF95" s="1285"/>
      <c r="AG95" s="1285"/>
      <c r="AH95" s="1285"/>
      <c r="AI95" s="1285"/>
      <c r="AJ95" s="1285"/>
      <c r="AK95" s="1285"/>
      <c r="AL95" s="1285"/>
      <c r="AM95" s="1285"/>
      <c r="AN95" s="1285"/>
      <c r="AO95" s="1285"/>
      <c r="AP95" s="1285"/>
      <c r="AQ95" s="1285"/>
      <c r="AR95" s="1285"/>
      <c r="AS95" s="1285"/>
      <c r="AT95" s="1285"/>
      <c r="AU95" s="1285"/>
      <c r="AV95" s="1285"/>
      <c r="AW95" s="1285"/>
      <c r="AX95" s="1285"/>
      <c r="AY95" s="1285"/>
      <c r="AZ95" s="1285"/>
      <c r="BA95" s="1285"/>
      <c r="BB95" s="1284" t="s">
        <v>330</v>
      </c>
      <c r="BC95" s="1276"/>
      <c r="BD95" s="1276"/>
      <c r="BE95" s="1276"/>
      <c r="BF95" s="1276"/>
      <c r="BG95" s="1276"/>
      <c r="BH95" s="1276"/>
      <c r="BI95" s="1276"/>
      <c r="BJ95" s="1276"/>
      <c r="BK95" s="1276"/>
      <c r="BL95" s="1276"/>
      <c r="BM95" s="1276"/>
      <c r="BN95" s="1276"/>
      <c r="BO95" s="1276"/>
      <c r="BP95" s="1277"/>
      <c r="BQ95" s="1277"/>
      <c r="BR95" s="1277"/>
      <c r="BS95" s="1278"/>
      <c r="BT95" s="1278"/>
      <c r="BU95" s="1278"/>
      <c r="BV95" s="1278"/>
      <c r="BW95" s="1278"/>
      <c r="BX95" s="1278"/>
      <c r="BY95" s="1278"/>
      <c r="BZ95" s="1278"/>
      <c r="CA95" s="1277"/>
      <c r="CB95" s="1277"/>
      <c r="CC95" s="1277"/>
      <c r="CD95" s="1277"/>
    </row>
    <row r="96" spans="1:82" s="561" customFormat="1" ht="50.25" customHeight="1">
      <c r="A96" s="1275" t="s">
        <v>210</v>
      </c>
      <c r="B96" s="1275"/>
      <c r="C96" s="1275"/>
      <c r="D96" s="1275"/>
      <c r="E96" s="1275"/>
      <c r="F96" s="1275"/>
      <c r="G96" s="1275"/>
      <c r="H96" s="1285" t="s">
        <v>325</v>
      </c>
      <c r="I96" s="1285"/>
      <c r="J96" s="1285"/>
      <c r="K96" s="1285"/>
      <c r="L96" s="1285"/>
      <c r="M96" s="1285"/>
      <c r="N96" s="1285"/>
      <c r="O96" s="1285"/>
      <c r="P96" s="1285"/>
      <c r="Q96" s="1285"/>
      <c r="R96" s="1285"/>
      <c r="S96" s="1285"/>
      <c r="T96" s="1285"/>
      <c r="U96" s="1285"/>
      <c r="V96" s="1285"/>
      <c r="W96" s="1285"/>
      <c r="X96" s="1285"/>
      <c r="Y96" s="1285"/>
      <c r="Z96" s="1285"/>
      <c r="AA96" s="1285"/>
      <c r="AB96" s="1285"/>
      <c r="AC96" s="1285"/>
      <c r="AD96" s="1285"/>
      <c r="AE96" s="1285"/>
      <c r="AF96" s="1285"/>
      <c r="AG96" s="1285"/>
      <c r="AH96" s="1285"/>
      <c r="AI96" s="1285"/>
      <c r="AJ96" s="1285"/>
      <c r="AK96" s="1285"/>
      <c r="AL96" s="1285"/>
      <c r="AM96" s="1285"/>
      <c r="AN96" s="1285"/>
      <c r="AO96" s="1285"/>
      <c r="AP96" s="1285"/>
      <c r="AQ96" s="1285"/>
      <c r="AR96" s="1285"/>
      <c r="AS96" s="1285"/>
      <c r="AT96" s="1285"/>
      <c r="AU96" s="1285"/>
      <c r="AV96" s="1285"/>
      <c r="AW96" s="1285"/>
      <c r="AX96" s="1285"/>
      <c r="AY96" s="1285"/>
      <c r="AZ96" s="1285"/>
      <c r="BA96" s="1285"/>
      <c r="BB96" s="1284" t="s">
        <v>331</v>
      </c>
      <c r="BC96" s="1276"/>
      <c r="BD96" s="1276"/>
      <c r="BE96" s="1276"/>
      <c r="BF96" s="1276"/>
      <c r="BG96" s="1276"/>
      <c r="BH96" s="1276"/>
      <c r="BI96" s="1276"/>
      <c r="BJ96" s="1276"/>
      <c r="BK96" s="1276"/>
      <c r="BL96" s="1276"/>
      <c r="BM96" s="1276"/>
      <c r="BN96" s="1276"/>
      <c r="BO96" s="1276"/>
      <c r="BP96" s="1277"/>
      <c r="BQ96" s="1277"/>
      <c r="BR96" s="1277"/>
      <c r="BS96" s="1278"/>
      <c r="BT96" s="1278"/>
      <c r="BU96" s="1278"/>
      <c r="BV96" s="1278"/>
      <c r="BW96" s="1278"/>
      <c r="BX96" s="1278"/>
      <c r="BY96" s="1278"/>
      <c r="BZ96" s="1278"/>
      <c r="CA96" s="1277"/>
      <c r="CB96" s="1277"/>
      <c r="CC96" s="1277"/>
      <c r="CD96" s="1277"/>
    </row>
    <row r="97" spans="1:82" s="561" customFormat="1" ht="48" customHeight="1">
      <c r="A97" s="1275" t="s">
        <v>211</v>
      </c>
      <c r="B97" s="1275"/>
      <c r="C97" s="1275"/>
      <c r="D97" s="1275"/>
      <c r="E97" s="1275"/>
      <c r="F97" s="1275"/>
      <c r="G97" s="1275"/>
      <c r="H97" s="1285" t="s">
        <v>326</v>
      </c>
      <c r="I97" s="1285"/>
      <c r="J97" s="1285"/>
      <c r="K97" s="1285"/>
      <c r="L97" s="1285"/>
      <c r="M97" s="1285"/>
      <c r="N97" s="1285"/>
      <c r="O97" s="1285"/>
      <c r="P97" s="1285"/>
      <c r="Q97" s="1285"/>
      <c r="R97" s="1285"/>
      <c r="S97" s="1285"/>
      <c r="T97" s="1285"/>
      <c r="U97" s="1285"/>
      <c r="V97" s="1285"/>
      <c r="W97" s="1285"/>
      <c r="X97" s="1285"/>
      <c r="Y97" s="1285"/>
      <c r="Z97" s="1285"/>
      <c r="AA97" s="1285"/>
      <c r="AB97" s="1285"/>
      <c r="AC97" s="1285"/>
      <c r="AD97" s="1285"/>
      <c r="AE97" s="1285"/>
      <c r="AF97" s="1285"/>
      <c r="AG97" s="1285"/>
      <c r="AH97" s="1285"/>
      <c r="AI97" s="1285"/>
      <c r="AJ97" s="1285"/>
      <c r="AK97" s="1285"/>
      <c r="AL97" s="1285"/>
      <c r="AM97" s="1285"/>
      <c r="AN97" s="1285"/>
      <c r="AO97" s="1285"/>
      <c r="AP97" s="1285"/>
      <c r="AQ97" s="1285"/>
      <c r="AR97" s="1285"/>
      <c r="AS97" s="1285"/>
      <c r="AT97" s="1285"/>
      <c r="AU97" s="1285"/>
      <c r="AV97" s="1285"/>
      <c r="AW97" s="1285"/>
      <c r="AX97" s="1285"/>
      <c r="AY97" s="1285"/>
      <c r="AZ97" s="1285"/>
      <c r="BA97" s="1285"/>
      <c r="BB97" s="1276" t="s">
        <v>329</v>
      </c>
      <c r="BC97" s="1276"/>
      <c r="BD97" s="1276"/>
      <c r="BE97" s="1276"/>
      <c r="BF97" s="1276"/>
      <c r="BG97" s="1276"/>
      <c r="BH97" s="1276"/>
      <c r="BI97" s="1276"/>
      <c r="BJ97" s="1276"/>
      <c r="BK97" s="1276"/>
      <c r="BL97" s="1276"/>
      <c r="BM97" s="1276"/>
      <c r="BN97" s="1276"/>
      <c r="BO97" s="1276"/>
      <c r="BP97" s="1277"/>
      <c r="BQ97" s="1277"/>
      <c r="BR97" s="1277"/>
      <c r="BS97" s="1278"/>
      <c r="BT97" s="1278"/>
      <c r="BU97" s="1278"/>
      <c r="BV97" s="1278"/>
      <c r="BW97" s="1278"/>
      <c r="BX97" s="1278"/>
      <c r="BY97" s="1278"/>
      <c r="BZ97" s="1278"/>
      <c r="CA97" s="1277"/>
      <c r="CB97" s="1277"/>
      <c r="CC97" s="1277"/>
      <c r="CD97" s="1277"/>
    </row>
    <row r="98" spans="1:82" s="561" customFormat="1" ht="25.5">
      <c r="A98" s="1289" t="s">
        <v>300</v>
      </c>
      <c r="B98" s="1032"/>
      <c r="C98" s="1032"/>
      <c r="D98" s="1032"/>
      <c r="E98" s="1032"/>
      <c r="F98" s="1032"/>
      <c r="G98" s="1033"/>
      <c r="H98" s="1281" t="s">
        <v>301</v>
      </c>
      <c r="I98" s="1290"/>
      <c r="J98" s="1290"/>
      <c r="K98" s="1290"/>
      <c r="L98" s="1290"/>
      <c r="M98" s="1290"/>
      <c r="N98" s="1290"/>
      <c r="O98" s="1290"/>
      <c r="P98" s="1290"/>
      <c r="Q98" s="1290"/>
      <c r="R98" s="1290"/>
      <c r="S98" s="1290"/>
      <c r="T98" s="1290"/>
      <c r="U98" s="1290"/>
      <c r="V98" s="1290"/>
      <c r="W98" s="1290"/>
      <c r="X98" s="1290"/>
      <c r="Y98" s="1290"/>
      <c r="Z98" s="1290"/>
      <c r="AA98" s="1290"/>
      <c r="AB98" s="1290"/>
      <c r="AC98" s="1290"/>
      <c r="AD98" s="1290"/>
      <c r="AE98" s="1290"/>
      <c r="AF98" s="1290"/>
      <c r="AG98" s="1290"/>
      <c r="AH98" s="1290"/>
      <c r="AI98" s="1290"/>
      <c r="AJ98" s="1290"/>
      <c r="AK98" s="1290"/>
      <c r="AL98" s="1290"/>
      <c r="AM98" s="1290"/>
      <c r="AN98" s="1290"/>
      <c r="AO98" s="1290"/>
      <c r="AP98" s="1290"/>
      <c r="AQ98" s="1290"/>
      <c r="AR98" s="1290"/>
      <c r="AS98" s="1290"/>
      <c r="AT98" s="1290"/>
      <c r="AU98" s="1290"/>
      <c r="AV98" s="1290"/>
      <c r="AW98" s="1290"/>
      <c r="AX98" s="1290"/>
      <c r="AY98" s="1290"/>
      <c r="AZ98" s="1290"/>
      <c r="BA98" s="1291"/>
      <c r="BB98" s="1292" t="s">
        <v>343</v>
      </c>
      <c r="BC98" s="1032"/>
      <c r="BD98" s="1032"/>
      <c r="BE98" s="1032"/>
      <c r="BF98" s="1032"/>
      <c r="BG98" s="1032"/>
      <c r="BH98" s="1032"/>
      <c r="BI98" s="1032"/>
      <c r="BJ98" s="1032"/>
      <c r="BK98" s="1032"/>
      <c r="BL98" s="1032"/>
      <c r="BM98" s="1032"/>
      <c r="BN98" s="1032"/>
      <c r="BO98" s="1033"/>
      <c r="BP98" s="1277"/>
      <c r="BQ98" s="1277"/>
      <c r="BR98" s="1277"/>
      <c r="BS98" s="1278"/>
      <c r="BT98" s="1278"/>
      <c r="BU98" s="1278"/>
      <c r="BV98" s="1278"/>
      <c r="BW98" s="1278"/>
      <c r="BX98" s="1278"/>
      <c r="BY98" s="1278"/>
      <c r="BZ98" s="1278"/>
      <c r="CA98" s="1277"/>
      <c r="CB98" s="1277"/>
      <c r="CC98" s="1277"/>
      <c r="CD98" s="1277"/>
    </row>
    <row r="99" spans="1:82" s="561" customFormat="1" ht="42.75" customHeight="1">
      <c r="A99" s="1275" t="s">
        <v>212</v>
      </c>
      <c r="B99" s="1275"/>
      <c r="C99" s="1275"/>
      <c r="D99" s="1275"/>
      <c r="E99" s="1275"/>
      <c r="F99" s="1275"/>
      <c r="G99" s="1275"/>
      <c r="H99" s="1285" t="s">
        <v>302</v>
      </c>
      <c r="I99" s="1285"/>
      <c r="J99" s="1285"/>
      <c r="K99" s="1285"/>
      <c r="L99" s="1285"/>
      <c r="M99" s="1285"/>
      <c r="N99" s="1285"/>
      <c r="O99" s="1285"/>
      <c r="P99" s="1285"/>
      <c r="Q99" s="1285"/>
      <c r="R99" s="1285"/>
      <c r="S99" s="1285"/>
      <c r="T99" s="1285"/>
      <c r="U99" s="1285"/>
      <c r="V99" s="1285"/>
      <c r="W99" s="1285"/>
      <c r="X99" s="1285"/>
      <c r="Y99" s="1285"/>
      <c r="Z99" s="1285"/>
      <c r="AA99" s="1285"/>
      <c r="AB99" s="1285"/>
      <c r="AC99" s="1285"/>
      <c r="AD99" s="1285"/>
      <c r="AE99" s="1285"/>
      <c r="AF99" s="1285"/>
      <c r="AG99" s="1285"/>
      <c r="AH99" s="1285"/>
      <c r="AI99" s="1285"/>
      <c r="AJ99" s="1285"/>
      <c r="AK99" s="1285"/>
      <c r="AL99" s="1285"/>
      <c r="AM99" s="1285"/>
      <c r="AN99" s="1285"/>
      <c r="AO99" s="1285"/>
      <c r="AP99" s="1285"/>
      <c r="AQ99" s="1285"/>
      <c r="AR99" s="1285"/>
      <c r="AS99" s="1285"/>
      <c r="AT99" s="1285"/>
      <c r="AU99" s="1285"/>
      <c r="AV99" s="1285"/>
      <c r="AW99" s="1285"/>
      <c r="AX99" s="1285"/>
      <c r="AY99" s="1285"/>
      <c r="AZ99" s="1285"/>
      <c r="BA99" s="1285"/>
      <c r="BB99" s="1284" t="s">
        <v>346</v>
      </c>
      <c r="BC99" s="1276"/>
      <c r="BD99" s="1276"/>
      <c r="BE99" s="1276"/>
      <c r="BF99" s="1276"/>
      <c r="BG99" s="1276"/>
      <c r="BH99" s="1276"/>
      <c r="BI99" s="1276"/>
      <c r="BJ99" s="1276"/>
      <c r="BK99" s="1276"/>
      <c r="BL99" s="1276"/>
      <c r="BM99" s="1276"/>
      <c r="BN99" s="1276"/>
      <c r="BO99" s="1276"/>
      <c r="BP99" s="1277"/>
      <c r="BQ99" s="1277"/>
      <c r="BR99" s="1277"/>
      <c r="BS99" s="1278"/>
      <c r="BT99" s="1278"/>
      <c r="BU99" s="1278"/>
      <c r="BV99" s="1278"/>
      <c r="BW99" s="1278"/>
      <c r="BX99" s="1278"/>
      <c r="BY99" s="1278"/>
      <c r="BZ99" s="1278"/>
      <c r="CA99" s="1277"/>
      <c r="CB99" s="1277"/>
      <c r="CC99" s="1277"/>
      <c r="CD99" s="1277"/>
    </row>
    <row r="100" spans="1:82" s="561" customFormat="1" ht="22.5" customHeight="1">
      <c r="A100" s="1275" t="s">
        <v>213</v>
      </c>
      <c r="B100" s="1275"/>
      <c r="C100" s="1275"/>
      <c r="D100" s="1275"/>
      <c r="E100" s="1275"/>
      <c r="F100" s="1275"/>
      <c r="G100" s="1275"/>
      <c r="H100" s="1285" t="s">
        <v>303</v>
      </c>
      <c r="I100" s="1285"/>
      <c r="J100" s="1285"/>
      <c r="K100" s="1285"/>
      <c r="L100" s="1285"/>
      <c r="M100" s="1285"/>
      <c r="N100" s="1285"/>
      <c r="O100" s="1285"/>
      <c r="P100" s="1285"/>
      <c r="Q100" s="1285"/>
      <c r="R100" s="1285"/>
      <c r="S100" s="1285"/>
      <c r="T100" s="1285"/>
      <c r="U100" s="1285"/>
      <c r="V100" s="1285"/>
      <c r="W100" s="1285"/>
      <c r="X100" s="1285"/>
      <c r="Y100" s="1285"/>
      <c r="Z100" s="1285"/>
      <c r="AA100" s="1285"/>
      <c r="AB100" s="1285"/>
      <c r="AC100" s="1285"/>
      <c r="AD100" s="1285"/>
      <c r="AE100" s="1285"/>
      <c r="AF100" s="1285"/>
      <c r="AG100" s="1285"/>
      <c r="AH100" s="1285"/>
      <c r="AI100" s="1285"/>
      <c r="AJ100" s="1285"/>
      <c r="AK100" s="1285"/>
      <c r="AL100" s="1285"/>
      <c r="AM100" s="1285"/>
      <c r="AN100" s="1285"/>
      <c r="AO100" s="1285"/>
      <c r="AP100" s="1285"/>
      <c r="AQ100" s="1285"/>
      <c r="AR100" s="1285"/>
      <c r="AS100" s="1285"/>
      <c r="AT100" s="1285"/>
      <c r="AU100" s="1285"/>
      <c r="AV100" s="1285"/>
      <c r="AW100" s="1285"/>
      <c r="AX100" s="1285"/>
      <c r="AY100" s="1285"/>
      <c r="AZ100" s="1285"/>
      <c r="BA100" s="1285"/>
      <c r="BB100" s="1276" t="s">
        <v>281</v>
      </c>
      <c r="BC100" s="1276"/>
      <c r="BD100" s="1276"/>
      <c r="BE100" s="1276"/>
      <c r="BF100" s="1276"/>
      <c r="BG100" s="1276"/>
      <c r="BH100" s="1276"/>
      <c r="BI100" s="1276"/>
      <c r="BJ100" s="1276"/>
      <c r="BK100" s="1276"/>
      <c r="BL100" s="1276"/>
      <c r="BM100" s="1276"/>
      <c r="BN100" s="1276"/>
      <c r="BO100" s="1276"/>
      <c r="BP100" s="1277"/>
      <c r="BQ100" s="1277"/>
      <c r="BR100" s="1277"/>
      <c r="BS100" s="1278"/>
      <c r="BT100" s="1278"/>
      <c r="BU100" s="1278"/>
      <c r="BV100" s="1278"/>
      <c r="BW100" s="1278"/>
      <c r="BX100" s="1278"/>
      <c r="BY100" s="1278"/>
      <c r="BZ100" s="1278"/>
      <c r="CA100" s="1277"/>
      <c r="CB100" s="1277"/>
      <c r="CC100" s="1277"/>
      <c r="CD100" s="1277"/>
    </row>
    <row r="101" spans="1:82" s="561" customFormat="1" ht="25.5">
      <c r="A101" s="1275" t="s">
        <v>214</v>
      </c>
      <c r="B101" s="1275"/>
      <c r="C101" s="1275"/>
      <c r="D101" s="1275"/>
      <c r="E101" s="1275"/>
      <c r="F101" s="1275"/>
      <c r="G101" s="1275"/>
      <c r="H101" s="1285" t="s">
        <v>304</v>
      </c>
      <c r="I101" s="1285"/>
      <c r="J101" s="1285"/>
      <c r="K101" s="1285"/>
      <c r="L101" s="1285"/>
      <c r="M101" s="1285"/>
      <c r="N101" s="1285"/>
      <c r="O101" s="1285"/>
      <c r="P101" s="1285"/>
      <c r="Q101" s="1285"/>
      <c r="R101" s="1285"/>
      <c r="S101" s="1285"/>
      <c r="T101" s="1285"/>
      <c r="U101" s="1285"/>
      <c r="V101" s="1285"/>
      <c r="W101" s="1285"/>
      <c r="X101" s="1285"/>
      <c r="Y101" s="1285"/>
      <c r="Z101" s="1285"/>
      <c r="AA101" s="1285"/>
      <c r="AB101" s="1285"/>
      <c r="AC101" s="1285"/>
      <c r="AD101" s="1285"/>
      <c r="AE101" s="1285"/>
      <c r="AF101" s="1285"/>
      <c r="AG101" s="1285"/>
      <c r="AH101" s="1285"/>
      <c r="AI101" s="1285"/>
      <c r="AJ101" s="1285"/>
      <c r="AK101" s="1285"/>
      <c r="AL101" s="1285"/>
      <c r="AM101" s="1285"/>
      <c r="AN101" s="1285"/>
      <c r="AO101" s="1285"/>
      <c r="AP101" s="1285"/>
      <c r="AQ101" s="1285"/>
      <c r="AR101" s="1285"/>
      <c r="AS101" s="1285"/>
      <c r="AT101" s="1285"/>
      <c r="AU101" s="1285"/>
      <c r="AV101" s="1285"/>
      <c r="AW101" s="1285"/>
      <c r="AX101" s="1285"/>
      <c r="AY101" s="1285"/>
      <c r="AZ101" s="1285"/>
      <c r="BA101" s="1285"/>
      <c r="BB101" s="1284" t="s">
        <v>333</v>
      </c>
      <c r="BC101" s="1276"/>
      <c r="BD101" s="1276"/>
      <c r="BE101" s="1276"/>
      <c r="BF101" s="1276"/>
      <c r="BG101" s="1276"/>
      <c r="BH101" s="1276"/>
      <c r="BI101" s="1276"/>
      <c r="BJ101" s="1276"/>
      <c r="BK101" s="1276"/>
      <c r="BL101" s="1276"/>
      <c r="BM101" s="1276"/>
      <c r="BN101" s="1276"/>
      <c r="BO101" s="1276"/>
      <c r="BP101" s="1277"/>
      <c r="BQ101" s="1277"/>
      <c r="BR101" s="1277"/>
      <c r="BS101" s="1278"/>
      <c r="BT101" s="1278"/>
      <c r="BU101" s="1278"/>
      <c r="BV101" s="1278"/>
      <c r="BW101" s="1278"/>
      <c r="BX101" s="1278"/>
      <c r="BY101" s="1278"/>
      <c r="BZ101" s="1278"/>
      <c r="CA101" s="1277"/>
      <c r="CB101" s="1277"/>
      <c r="CC101" s="1277"/>
      <c r="CD101" s="1277"/>
    </row>
    <row r="102" spans="1:82" s="561" customFormat="1" ht="39" customHeight="1">
      <c r="A102" s="1275" t="s">
        <v>215</v>
      </c>
      <c r="B102" s="1275"/>
      <c r="C102" s="1275"/>
      <c r="D102" s="1275"/>
      <c r="E102" s="1275"/>
      <c r="F102" s="1275"/>
      <c r="G102" s="1275"/>
      <c r="H102" s="1285" t="s">
        <v>339</v>
      </c>
      <c r="I102" s="1285"/>
      <c r="J102" s="1285"/>
      <c r="K102" s="1285"/>
      <c r="L102" s="1285"/>
      <c r="M102" s="1285"/>
      <c r="N102" s="1285"/>
      <c r="O102" s="1285"/>
      <c r="P102" s="1285"/>
      <c r="Q102" s="1285"/>
      <c r="R102" s="1285"/>
      <c r="S102" s="1285"/>
      <c r="T102" s="1285"/>
      <c r="U102" s="1285"/>
      <c r="V102" s="1285"/>
      <c r="W102" s="1285"/>
      <c r="X102" s="1285"/>
      <c r="Y102" s="1285"/>
      <c r="Z102" s="1285"/>
      <c r="AA102" s="1285"/>
      <c r="AB102" s="1285"/>
      <c r="AC102" s="1285"/>
      <c r="AD102" s="1285"/>
      <c r="AE102" s="1285"/>
      <c r="AF102" s="1285"/>
      <c r="AG102" s="1285"/>
      <c r="AH102" s="1285"/>
      <c r="AI102" s="1285"/>
      <c r="AJ102" s="1285"/>
      <c r="AK102" s="1285"/>
      <c r="AL102" s="1285"/>
      <c r="AM102" s="1285"/>
      <c r="AN102" s="1285"/>
      <c r="AO102" s="1285"/>
      <c r="AP102" s="1285"/>
      <c r="AQ102" s="1285"/>
      <c r="AR102" s="1285"/>
      <c r="AS102" s="1285"/>
      <c r="AT102" s="1285"/>
      <c r="AU102" s="1285"/>
      <c r="AV102" s="1285"/>
      <c r="AW102" s="1285"/>
      <c r="AX102" s="1285"/>
      <c r="AY102" s="1285"/>
      <c r="AZ102" s="1285"/>
      <c r="BA102" s="1285"/>
      <c r="BB102" s="1276" t="s">
        <v>345</v>
      </c>
      <c r="BC102" s="1276"/>
      <c r="BD102" s="1276"/>
      <c r="BE102" s="1276"/>
      <c r="BF102" s="1276"/>
      <c r="BG102" s="1276"/>
      <c r="BH102" s="1276"/>
      <c r="BI102" s="1276"/>
      <c r="BJ102" s="1276"/>
      <c r="BK102" s="1276"/>
      <c r="BL102" s="1276"/>
      <c r="BM102" s="1276"/>
      <c r="BN102" s="1276"/>
      <c r="BO102" s="1276"/>
      <c r="BP102" s="1277"/>
      <c r="BQ102" s="1277"/>
      <c r="BR102" s="1277"/>
      <c r="BS102" s="1278"/>
      <c r="BT102" s="1278"/>
      <c r="BU102" s="1278"/>
      <c r="BV102" s="1278"/>
      <c r="BW102" s="1278"/>
      <c r="BX102" s="1278"/>
      <c r="BY102" s="1278"/>
      <c r="BZ102" s="1278"/>
      <c r="CA102" s="1277"/>
      <c r="CB102" s="1277"/>
      <c r="CC102" s="1277"/>
      <c r="CD102" s="1277"/>
    </row>
    <row r="103" spans="1:82" s="561" customFormat="1" ht="18" customHeight="1">
      <c r="A103" s="1275" t="s">
        <v>216</v>
      </c>
      <c r="B103" s="1275"/>
      <c r="C103" s="1275"/>
      <c r="D103" s="1275"/>
      <c r="E103" s="1275"/>
      <c r="F103" s="1275"/>
      <c r="G103" s="1275"/>
      <c r="H103" s="1285" t="s">
        <v>340</v>
      </c>
      <c r="I103" s="1285"/>
      <c r="J103" s="1285"/>
      <c r="K103" s="1285"/>
      <c r="L103" s="1285"/>
      <c r="M103" s="1285"/>
      <c r="N103" s="1285"/>
      <c r="O103" s="1285"/>
      <c r="P103" s="1285"/>
      <c r="Q103" s="1285"/>
      <c r="R103" s="1285"/>
      <c r="S103" s="1285"/>
      <c r="T103" s="1285"/>
      <c r="U103" s="1285"/>
      <c r="V103" s="1285"/>
      <c r="W103" s="1285"/>
      <c r="X103" s="1285"/>
      <c r="Y103" s="1285"/>
      <c r="Z103" s="1285"/>
      <c r="AA103" s="1285"/>
      <c r="AB103" s="1285"/>
      <c r="AC103" s="1285"/>
      <c r="AD103" s="1285"/>
      <c r="AE103" s="1285"/>
      <c r="AF103" s="1285"/>
      <c r="AG103" s="1285"/>
      <c r="AH103" s="1285"/>
      <c r="AI103" s="1285"/>
      <c r="AJ103" s="1285"/>
      <c r="AK103" s="1285"/>
      <c r="AL103" s="1285"/>
      <c r="AM103" s="1285"/>
      <c r="AN103" s="1285"/>
      <c r="AO103" s="1285"/>
      <c r="AP103" s="1285"/>
      <c r="AQ103" s="1285"/>
      <c r="AR103" s="1285"/>
      <c r="AS103" s="1285"/>
      <c r="AT103" s="1285"/>
      <c r="AU103" s="1285"/>
      <c r="AV103" s="1285"/>
      <c r="AW103" s="1285"/>
      <c r="AX103" s="1285"/>
      <c r="AY103" s="1285"/>
      <c r="AZ103" s="1285"/>
      <c r="BA103" s="1285"/>
      <c r="BB103" s="1276" t="s">
        <v>338</v>
      </c>
      <c r="BC103" s="1276"/>
      <c r="BD103" s="1276"/>
      <c r="BE103" s="1276"/>
      <c r="BF103" s="1276"/>
      <c r="BG103" s="1276"/>
      <c r="BH103" s="1276"/>
      <c r="BI103" s="1276"/>
      <c r="BJ103" s="1276"/>
      <c r="BK103" s="1276"/>
      <c r="BL103" s="1276"/>
      <c r="BM103" s="1276"/>
      <c r="BN103" s="1276"/>
      <c r="BO103" s="1276"/>
      <c r="BP103" s="1293"/>
      <c r="BQ103" s="1293"/>
      <c r="BR103" s="1293"/>
      <c r="BS103" s="1293"/>
      <c r="BT103" s="1293"/>
      <c r="BU103" s="1293"/>
      <c r="BV103" s="1293"/>
      <c r="BW103" s="1293"/>
      <c r="BX103" s="1293"/>
      <c r="BY103" s="1293"/>
      <c r="BZ103" s="1293"/>
      <c r="CA103" s="1293"/>
      <c r="CB103" s="1293"/>
      <c r="CC103" s="1293"/>
      <c r="CD103" s="1293"/>
    </row>
    <row r="104" spans="1:82" s="561" customFormat="1" ht="20.25">
      <c r="A104" s="1275" t="s">
        <v>217</v>
      </c>
      <c r="B104" s="1275"/>
      <c r="C104" s="1275"/>
      <c r="D104" s="1275"/>
      <c r="E104" s="1275"/>
      <c r="F104" s="1275"/>
      <c r="G104" s="1275"/>
      <c r="H104" s="1285" t="s">
        <v>305</v>
      </c>
      <c r="I104" s="1285"/>
      <c r="J104" s="1285"/>
      <c r="K104" s="1285"/>
      <c r="L104" s="1285"/>
      <c r="M104" s="1285"/>
      <c r="N104" s="1285"/>
      <c r="O104" s="1285"/>
      <c r="P104" s="1285"/>
      <c r="Q104" s="1285"/>
      <c r="R104" s="1285"/>
      <c r="S104" s="1285"/>
      <c r="T104" s="1285"/>
      <c r="U104" s="1285"/>
      <c r="V104" s="1285"/>
      <c r="W104" s="1285"/>
      <c r="X104" s="1285"/>
      <c r="Y104" s="1285"/>
      <c r="Z104" s="1285"/>
      <c r="AA104" s="1285"/>
      <c r="AB104" s="1285"/>
      <c r="AC104" s="1285"/>
      <c r="AD104" s="1285"/>
      <c r="AE104" s="1285"/>
      <c r="AF104" s="1285"/>
      <c r="AG104" s="1285"/>
      <c r="AH104" s="1285"/>
      <c r="AI104" s="1285"/>
      <c r="AJ104" s="1285"/>
      <c r="AK104" s="1285"/>
      <c r="AL104" s="1285"/>
      <c r="AM104" s="1285"/>
      <c r="AN104" s="1285"/>
      <c r="AO104" s="1285"/>
      <c r="AP104" s="1285"/>
      <c r="AQ104" s="1285"/>
      <c r="AR104" s="1285"/>
      <c r="AS104" s="1285"/>
      <c r="AT104" s="1285"/>
      <c r="AU104" s="1285"/>
      <c r="AV104" s="1285"/>
      <c r="AW104" s="1285"/>
      <c r="AX104" s="1285"/>
      <c r="AY104" s="1285"/>
      <c r="AZ104" s="1285"/>
      <c r="BA104" s="1285"/>
      <c r="BB104" s="1276" t="s">
        <v>280</v>
      </c>
      <c r="BC104" s="1276"/>
      <c r="BD104" s="1276"/>
      <c r="BE104" s="1276"/>
      <c r="BF104" s="1276"/>
      <c r="BG104" s="1276"/>
      <c r="BH104" s="1276"/>
      <c r="BI104" s="1276"/>
      <c r="BJ104" s="1276"/>
      <c r="BK104" s="1276"/>
      <c r="BL104" s="1276"/>
      <c r="BM104" s="1276"/>
      <c r="BN104" s="1276"/>
      <c r="BO104" s="1276"/>
      <c r="BP104" s="1293"/>
      <c r="BQ104" s="1293"/>
      <c r="BR104" s="1293"/>
      <c r="BS104" s="1293"/>
      <c r="BT104" s="1293"/>
      <c r="BU104" s="1293"/>
      <c r="BV104" s="1293"/>
      <c r="BW104" s="1293"/>
      <c r="BX104" s="1293"/>
      <c r="BY104" s="1293"/>
      <c r="BZ104" s="1293"/>
      <c r="CA104" s="1293"/>
      <c r="CB104" s="1293"/>
      <c r="CC104" s="1293"/>
      <c r="CD104" s="1293"/>
    </row>
    <row r="105" spans="1:82" s="561" customFormat="1" ht="20.25">
      <c r="A105" s="1275" t="s">
        <v>218</v>
      </c>
      <c r="B105" s="1275"/>
      <c r="C105" s="1275"/>
      <c r="D105" s="1275"/>
      <c r="E105" s="1275"/>
      <c r="F105" s="1275"/>
      <c r="G105" s="1275"/>
      <c r="H105" s="1285" t="s">
        <v>306</v>
      </c>
      <c r="I105" s="1285"/>
      <c r="J105" s="1285"/>
      <c r="K105" s="1285"/>
      <c r="L105" s="1285"/>
      <c r="M105" s="1285"/>
      <c r="N105" s="1285"/>
      <c r="O105" s="1285"/>
      <c r="P105" s="1285"/>
      <c r="Q105" s="1285"/>
      <c r="R105" s="1285"/>
      <c r="S105" s="1285"/>
      <c r="T105" s="1285"/>
      <c r="U105" s="1285"/>
      <c r="V105" s="1285"/>
      <c r="W105" s="1285"/>
      <c r="X105" s="1285"/>
      <c r="Y105" s="1285"/>
      <c r="Z105" s="1285"/>
      <c r="AA105" s="1285"/>
      <c r="AB105" s="1285"/>
      <c r="AC105" s="1285"/>
      <c r="AD105" s="1285"/>
      <c r="AE105" s="1285"/>
      <c r="AF105" s="1285"/>
      <c r="AG105" s="1285"/>
      <c r="AH105" s="1285"/>
      <c r="AI105" s="1285"/>
      <c r="AJ105" s="1285"/>
      <c r="AK105" s="1285"/>
      <c r="AL105" s="1285"/>
      <c r="AM105" s="1285"/>
      <c r="AN105" s="1285"/>
      <c r="AO105" s="1285"/>
      <c r="AP105" s="1285"/>
      <c r="AQ105" s="1285"/>
      <c r="AR105" s="1285"/>
      <c r="AS105" s="1285"/>
      <c r="AT105" s="1285"/>
      <c r="AU105" s="1285"/>
      <c r="AV105" s="1285"/>
      <c r="AW105" s="1285"/>
      <c r="AX105" s="1285"/>
      <c r="AY105" s="1285"/>
      <c r="AZ105" s="1285"/>
      <c r="BA105" s="1285"/>
      <c r="BB105" s="1276" t="s">
        <v>344</v>
      </c>
      <c r="BC105" s="1276"/>
      <c r="BD105" s="1276"/>
      <c r="BE105" s="1276"/>
      <c r="BF105" s="1276"/>
      <c r="BG105" s="1276"/>
      <c r="BH105" s="1276"/>
      <c r="BI105" s="1276"/>
      <c r="BJ105" s="1276"/>
      <c r="BK105" s="1276"/>
      <c r="BL105" s="1276"/>
      <c r="BM105" s="1276"/>
      <c r="BN105" s="1276"/>
      <c r="BO105" s="1276"/>
      <c r="BP105" s="1293"/>
      <c r="BQ105" s="1293"/>
      <c r="BR105" s="1293"/>
      <c r="BS105" s="1293"/>
      <c r="BT105" s="1293"/>
      <c r="BU105" s="1293"/>
      <c r="BV105" s="1293"/>
      <c r="BW105" s="1293"/>
      <c r="BX105" s="1293"/>
      <c r="BY105" s="1293"/>
      <c r="BZ105" s="1293"/>
      <c r="CA105" s="1293"/>
      <c r="CB105" s="1293"/>
      <c r="CC105" s="1293"/>
      <c r="CD105" s="1293"/>
    </row>
    <row r="106" spans="1:82" s="561" customFormat="1" ht="20.25">
      <c r="A106" s="1275" t="s">
        <v>195</v>
      </c>
      <c r="B106" s="1275"/>
      <c r="C106" s="1275"/>
      <c r="D106" s="1275"/>
      <c r="E106" s="1275"/>
      <c r="F106" s="1275"/>
      <c r="G106" s="1275"/>
      <c r="H106" s="1285" t="s">
        <v>307</v>
      </c>
      <c r="I106" s="1285"/>
      <c r="J106" s="1285"/>
      <c r="K106" s="1285"/>
      <c r="L106" s="1285"/>
      <c r="M106" s="1285"/>
      <c r="N106" s="1285"/>
      <c r="O106" s="1285"/>
      <c r="P106" s="1285"/>
      <c r="Q106" s="1285"/>
      <c r="R106" s="1285"/>
      <c r="S106" s="1285"/>
      <c r="T106" s="1285"/>
      <c r="U106" s="1285"/>
      <c r="V106" s="1285"/>
      <c r="W106" s="1285"/>
      <c r="X106" s="1285"/>
      <c r="Y106" s="1285"/>
      <c r="Z106" s="1285"/>
      <c r="AA106" s="1285"/>
      <c r="AB106" s="1285"/>
      <c r="AC106" s="1285"/>
      <c r="AD106" s="1285"/>
      <c r="AE106" s="1285"/>
      <c r="AF106" s="1285"/>
      <c r="AG106" s="1285"/>
      <c r="AH106" s="1285"/>
      <c r="AI106" s="1285"/>
      <c r="AJ106" s="1285"/>
      <c r="AK106" s="1285"/>
      <c r="AL106" s="1285"/>
      <c r="AM106" s="1285"/>
      <c r="AN106" s="1285"/>
      <c r="AO106" s="1285"/>
      <c r="AP106" s="1285"/>
      <c r="AQ106" s="1285"/>
      <c r="AR106" s="1285"/>
      <c r="AS106" s="1285"/>
      <c r="AT106" s="1285"/>
      <c r="AU106" s="1285"/>
      <c r="AV106" s="1285"/>
      <c r="AW106" s="1285"/>
      <c r="AX106" s="1285"/>
      <c r="AY106" s="1285"/>
      <c r="AZ106" s="1285"/>
      <c r="BA106" s="1285"/>
      <c r="BB106" s="1276" t="s">
        <v>336</v>
      </c>
      <c r="BC106" s="1276"/>
      <c r="BD106" s="1276"/>
      <c r="BE106" s="1276"/>
      <c r="BF106" s="1276"/>
      <c r="BG106" s="1276"/>
      <c r="BH106" s="1276"/>
      <c r="BI106" s="1276"/>
      <c r="BJ106" s="1276"/>
      <c r="BK106" s="1276"/>
      <c r="BL106" s="1276"/>
      <c r="BM106" s="1276"/>
      <c r="BN106" s="1276"/>
      <c r="BO106" s="1276"/>
      <c r="BP106" s="1293"/>
      <c r="BQ106" s="1293"/>
      <c r="BR106" s="1293"/>
      <c r="BS106" s="1293"/>
      <c r="BT106" s="1293"/>
      <c r="BU106" s="1293"/>
      <c r="BV106" s="1293"/>
      <c r="BW106" s="1293"/>
      <c r="BX106" s="1293"/>
      <c r="BY106" s="1293"/>
      <c r="BZ106" s="1293"/>
      <c r="CA106" s="1293"/>
      <c r="CB106" s="1293"/>
      <c r="CC106" s="1293"/>
      <c r="CD106" s="1293"/>
    </row>
    <row r="107" spans="1:82" s="561" customFormat="1" ht="20.25">
      <c r="A107" s="1275" t="s">
        <v>219</v>
      </c>
      <c r="B107" s="1275"/>
      <c r="C107" s="1275"/>
      <c r="D107" s="1275"/>
      <c r="E107" s="1275"/>
      <c r="F107" s="1275"/>
      <c r="G107" s="1275"/>
      <c r="H107" s="1285" t="s">
        <v>308</v>
      </c>
      <c r="I107" s="1285"/>
      <c r="J107" s="1285"/>
      <c r="K107" s="1285"/>
      <c r="L107" s="1285"/>
      <c r="M107" s="1285"/>
      <c r="N107" s="1285"/>
      <c r="O107" s="1285"/>
      <c r="P107" s="1285"/>
      <c r="Q107" s="1285"/>
      <c r="R107" s="1285"/>
      <c r="S107" s="1285"/>
      <c r="T107" s="1285"/>
      <c r="U107" s="1285"/>
      <c r="V107" s="1285"/>
      <c r="W107" s="1285"/>
      <c r="X107" s="1285"/>
      <c r="Y107" s="1285"/>
      <c r="Z107" s="1285"/>
      <c r="AA107" s="1285"/>
      <c r="AB107" s="1285"/>
      <c r="AC107" s="1285"/>
      <c r="AD107" s="1285"/>
      <c r="AE107" s="1285"/>
      <c r="AF107" s="1285"/>
      <c r="AG107" s="1285"/>
      <c r="AH107" s="1285"/>
      <c r="AI107" s="1285"/>
      <c r="AJ107" s="1285"/>
      <c r="AK107" s="1285"/>
      <c r="AL107" s="1285"/>
      <c r="AM107" s="1285"/>
      <c r="AN107" s="1285"/>
      <c r="AO107" s="1285"/>
      <c r="AP107" s="1285"/>
      <c r="AQ107" s="1285"/>
      <c r="AR107" s="1285"/>
      <c r="AS107" s="1285"/>
      <c r="AT107" s="1285"/>
      <c r="AU107" s="1285"/>
      <c r="AV107" s="1285"/>
      <c r="AW107" s="1285"/>
      <c r="AX107" s="1285"/>
      <c r="AY107" s="1285"/>
      <c r="AZ107" s="1285"/>
      <c r="BA107" s="1285"/>
      <c r="BB107" s="1294" t="s">
        <v>347</v>
      </c>
      <c r="BC107" s="1294"/>
      <c r="BD107" s="1294"/>
      <c r="BE107" s="1294"/>
      <c r="BF107" s="1294"/>
      <c r="BG107" s="1294"/>
      <c r="BH107" s="1294"/>
      <c r="BI107" s="1294"/>
      <c r="BJ107" s="1294"/>
      <c r="BK107" s="1294"/>
      <c r="BL107" s="1294"/>
      <c r="BM107" s="1294"/>
      <c r="BN107" s="1294"/>
      <c r="BO107" s="1294"/>
      <c r="BP107" s="1293"/>
      <c r="BQ107" s="1293"/>
      <c r="BR107" s="1293"/>
      <c r="BS107" s="1293"/>
      <c r="BT107" s="1293"/>
      <c r="BU107" s="1293"/>
      <c r="BV107" s="1293"/>
      <c r="BW107" s="1293"/>
      <c r="BX107" s="1293"/>
      <c r="BY107" s="1293"/>
      <c r="BZ107" s="1293"/>
      <c r="CA107" s="1293"/>
      <c r="CB107" s="1293"/>
      <c r="CC107" s="1293"/>
      <c r="CD107" s="1293"/>
    </row>
    <row r="108" spans="1:82" s="561" customFormat="1" ht="20.25">
      <c r="A108" s="1275" t="s">
        <v>220</v>
      </c>
      <c r="B108" s="1275"/>
      <c r="C108" s="1275"/>
      <c r="D108" s="1275"/>
      <c r="E108" s="1275"/>
      <c r="F108" s="1275"/>
      <c r="G108" s="1275"/>
      <c r="H108" s="1285" t="s">
        <v>309</v>
      </c>
      <c r="I108" s="1285"/>
      <c r="J108" s="1285"/>
      <c r="K108" s="1285"/>
      <c r="L108" s="1285"/>
      <c r="M108" s="1285"/>
      <c r="N108" s="1285"/>
      <c r="O108" s="1285"/>
      <c r="P108" s="1285"/>
      <c r="Q108" s="1285"/>
      <c r="R108" s="1285"/>
      <c r="S108" s="1285"/>
      <c r="T108" s="1285"/>
      <c r="U108" s="1285"/>
      <c r="V108" s="1285"/>
      <c r="W108" s="1285"/>
      <c r="X108" s="1285"/>
      <c r="Y108" s="1285"/>
      <c r="Z108" s="1285"/>
      <c r="AA108" s="1285"/>
      <c r="AB108" s="1285"/>
      <c r="AC108" s="1285"/>
      <c r="AD108" s="1285"/>
      <c r="AE108" s="1285"/>
      <c r="AF108" s="1285"/>
      <c r="AG108" s="1285"/>
      <c r="AH108" s="1285"/>
      <c r="AI108" s="1285"/>
      <c r="AJ108" s="1285"/>
      <c r="AK108" s="1285"/>
      <c r="AL108" s="1285"/>
      <c r="AM108" s="1285"/>
      <c r="AN108" s="1285"/>
      <c r="AO108" s="1285"/>
      <c r="AP108" s="1285"/>
      <c r="AQ108" s="1285"/>
      <c r="AR108" s="1285"/>
      <c r="AS108" s="1285"/>
      <c r="AT108" s="1285"/>
      <c r="AU108" s="1285"/>
      <c r="AV108" s="1285"/>
      <c r="AW108" s="1285"/>
      <c r="AX108" s="1285"/>
      <c r="AY108" s="1285"/>
      <c r="AZ108" s="1285"/>
      <c r="BA108" s="1285"/>
      <c r="BB108" s="1294" t="s">
        <v>337</v>
      </c>
      <c r="BC108" s="1294"/>
      <c r="BD108" s="1294"/>
      <c r="BE108" s="1294"/>
      <c r="BF108" s="1294"/>
      <c r="BG108" s="1294"/>
      <c r="BH108" s="1294"/>
      <c r="BI108" s="1294"/>
      <c r="BJ108" s="1294"/>
      <c r="BK108" s="1294"/>
      <c r="BL108" s="1294"/>
      <c r="BM108" s="1294"/>
      <c r="BN108" s="1294"/>
      <c r="BO108" s="1294"/>
      <c r="BP108" s="1293"/>
      <c r="BQ108" s="1293"/>
      <c r="BR108" s="1293"/>
      <c r="BS108" s="1293"/>
      <c r="BT108" s="1293"/>
      <c r="BU108" s="1293"/>
      <c r="BV108" s="1293"/>
      <c r="BW108" s="1293"/>
      <c r="BX108" s="1293"/>
      <c r="BY108" s="1293"/>
      <c r="BZ108" s="1293"/>
      <c r="CA108" s="1293"/>
      <c r="CB108" s="1293"/>
      <c r="CC108" s="1293"/>
      <c r="CD108" s="1293"/>
    </row>
    <row r="109" spans="1:82" s="561" customFormat="1" ht="20.25">
      <c r="A109" s="1289" t="s">
        <v>289</v>
      </c>
      <c r="B109" s="1032"/>
      <c r="C109" s="1032"/>
      <c r="D109" s="1032"/>
      <c r="E109" s="1032"/>
      <c r="F109" s="1032"/>
      <c r="G109" s="1033"/>
      <c r="H109" s="1281" t="s">
        <v>310</v>
      </c>
      <c r="I109" s="1290"/>
      <c r="J109" s="1290"/>
      <c r="K109" s="1290"/>
      <c r="L109" s="1290"/>
      <c r="M109" s="1290"/>
      <c r="N109" s="1290"/>
      <c r="O109" s="1290"/>
      <c r="P109" s="1290"/>
      <c r="Q109" s="1290"/>
      <c r="R109" s="1290"/>
      <c r="S109" s="1290"/>
      <c r="T109" s="1290"/>
      <c r="U109" s="1290"/>
      <c r="V109" s="1290"/>
      <c r="W109" s="1290"/>
      <c r="X109" s="1290"/>
      <c r="Y109" s="1290"/>
      <c r="Z109" s="1290"/>
      <c r="AA109" s="1290"/>
      <c r="AB109" s="1290"/>
      <c r="AC109" s="1290"/>
      <c r="AD109" s="1290"/>
      <c r="AE109" s="1290"/>
      <c r="AF109" s="1290"/>
      <c r="AG109" s="1290"/>
      <c r="AH109" s="1290"/>
      <c r="AI109" s="1290"/>
      <c r="AJ109" s="1290"/>
      <c r="AK109" s="1290"/>
      <c r="AL109" s="1290"/>
      <c r="AM109" s="1290"/>
      <c r="AN109" s="1290"/>
      <c r="AO109" s="1290"/>
      <c r="AP109" s="1290"/>
      <c r="AQ109" s="1290"/>
      <c r="AR109" s="1290"/>
      <c r="AS109" s="1290"/>
      <c r="AT109" s="1290"/>
      <c r="AU109" s="1290"/>
      <c r="AV109" s="1290"/>
      <c r="AW109" s="1290"/>
      <c r="AX109" s="1290"/>
      <c r="AY109" s="1290"/>
      <c r="AZ109" s="1290"/>
      <c r="BA109" s="1291"/>
      <c r="BB109" s="1295" t="s">
        <v>279</v>
      </c>
      <c r="BC109" s="1032"/>
      <c r="BD109" s="1032"/>
      <c r="BE109" s="1032"/>
      <c r="BF109" s="1032"/>
      <c r="BG109" s="1032"/>
      <c r="BH109" s="1032"/>
      <c r="BI109" s="1032"/>
      <c r="BJ109" s="1032"/>
      <c r="BK109" s="1032"/>
      <c r="BL109" s="1032"/>
      <c r="BM109" s="1032"/>
      <c r="BN109" s="1032"/>
      <c r="BO109" s="1033"/>
      <c r="BP109" s="1293"/>
      <c r="BQ109" s="1293"/>
      <c r="BR109" s="1293"/>
      <c r="BS109" s="1293"/>
      <c r="BT109" s="1293"/>
      <c r="BU109" s="1293"/>
      <c r="BV109" s="1293"/>
      <c r="BW109" s="1293"/>
      <c r="BX109" s="1293"/>
      <c r="BY109" s="1293"/>
      <c r="BZ109" s="1293"/>
      <c r="CA109" s="1293"/>
      <c r="CB109" s="1293"/>
      <c r="CC109" s="1293"/>
      <c r="CD109" s="1293"/>
    </row>
    <row r="110" spans="1:74" s="561" customFormat="1" ht="75" customHeight="1">
      <c r="A110" s="1296" t="s">
        <v>373</v>
      </c>
      <c r="B110" s="1296"/>
      <c r="C110" s="1296"/>
      <c r="D110" s="1296"/>
      <c r="E110" s="1296"/>
      <c r="F110" s="1296"/>
      <c r="G110" s="1296"/>
      <c r="H110" s="1296"/>
      <c r="I110" s="1296"/>
      <c r="J110" s="1296"/>
      <c r="K110" s="1296"/>
      <c r="L110" s="1296"/>
      <c r="M110" s="1296"/>
      <c r="N110" s="1296"/>
      <c r="O110" s="1296"/>
      <c r="P110" s="1296"/>
      <c r="Q110" s="1296"/>
      <c r="R110" s="1296"/>
      <c r="S110" s="1296"/>
      <c r="T110" s="1296"/>
      <c r="U110" s="1296"/>
      <c r="V110" s="1296"/>
      <c r="W110" s="1296"/>
      <c r="X110" s="1296"/>
      <c r="Y110" s="1296"/>
      <c r="Z110" s="1296"/>
      <c r="AA110" s="1296"/>
      <c r="AB110" s="1296"/>
      <c r="AC110" s="1296"/>
      <c r="AD110" s="1296"/>
      <c r="AE110" s="1296"/>
      <c r="AF110" s="1296"/>
      <c r="AG110" s="1296"/>
      <c r="AH110" s="1296"/>
      <c r="AI110" s="1296"/>
      <c r="AJ110" s="1296"/>
      <c r="AK110" s="1296"/>
      <c r="AL110" s="1296"/>
      <c r="AM110" s="1296"/>
      <c r="AN110" s="1296"/>
      <c r="AO110" s="1296"/>
      <c r="AP110" s="1296"/>
      <c r="AQ110" s="1296"/>
      <c r="AR110" s="1296"/>
      <c r="AS110" s="1296"/>
      <c r="AT110" s="1296"/>
      <c r="AU110" s="1296"/>
      <c r="AV110" s="1296"/>
      <c r="AW110" s="1296"/>
      <c r="AX110" s="1296"/>
      <c r="AY110" s="1296"/>
      <c r="AZ110" s="1296"/>
      <c r="BA110" s="1296"/>
      <c r="BB110" s="1296"/>
      <c r="BC110" s="1296"/>
      <c r="BD110" s="1296"/>
      <c r="BE110" s="1296"/>
      <c r="BF110" s="1296"/>
      <c r="BG110" s="1296"/>
      <c r="BH110" s="1296"/>
      <c r="BI110" s="1296"/>
      <c r="BJ110" s="1296"/>
      <c r="BK110" s="1296"/>
      <c r="BL110" s="1296"/>
      <c r="BM110" s="1296"/>
      <c r="BN110" s="1296"/>
      <c r="BO110" s="1296"/>
      <c r="BP110" s="1266"/>
      <c r="BQ110" s="1267"/>
      <c r="BR110" s="1268"/>
      <c r="BS110" s="1268"/>
      <c r="BT110" s="1268"/>
      <c r="BU110" s="1268"/>
      <c r="BV110" s="1266"/>
    </row>
    <row r="111" spans="1:67" s="561" customFormat="1" ht="39.75" customHeight="1">
      <c r="A111" s="1297" t="s">
        <v>361</v>
      </c>
      <c r="B111" s="1297"/>
      <c r="C111" s="1297"/>
      <c r="D111" s="1297"/>
      <c r="E111" s="1297"/>
      <c r="F111" s="1297"/>
      <c r="G111" s="1297"/>
      <c r="H111" s="1297"/>
      <c r="I111" s="1297"/>
      <c r="J111" s="1297"/>
      <c r="K111" s="1297"/>
      <c r="L111" s="1297"/>
      <c r="M111" s="1297"/>
      <c r="N111" s="1298"/>
      <c r="O111" s="1298"/>
      <c r="P111" s="1298"/>
      <c r="Q111" s="1298"/>
      <c r="R111" s="1298"/>
      <c r="S111" s="1298"/>
      <c r="T111" s="1299"/>
      <c r="U111" s="1300"/>
      <c r="V111" s="1299"/>
      <c r="W111" s="1300"/>
      <c r="X111" s="1301"/>
      <c r="Y111" s="1302"/>
      <c r="Z111" s="1302"/>
      <c r="AA111" s="1302"/>
      <c r="AB111" s="1302"/>
      <c r="AC111" s="1302"/>
      <c r="AD111" s="1302"/>
      <c r="AE111" s="1302"/>
      <c r="AF111" s="1302"/>
      <c r="AG111" s="1302"/>
      <c r="AH111" s="1302"/>
      <c r="AI111" s="1302"/>
      <c r="AJ111" s="1302"/>
      <c r="AK111" s="1302"/>
      <c r="AL111" s="1302"/>
      <c r="AM111" s="1302"/>
      <c r="AN111" s="1302"/>
      <c r="AO111" s="1302"/>
      <c r="AP111" s="1302"/>
      <c r="AQ111" s="1302"/>
      <c r="AR111" s="1302"/>
      <c r="AS111" s="1302"/>
      <c r="AT111" s="1302"/>
      <c r="AU111" s="1302"/>
      <c r="AV111" s="1302"/>
      <c r="AW111" s="1302"/>
      <c r="AX111" s="1302"/>
      <c r="AY111" s="1302"/>
      <c r="AZ111" s="1302"/>
      <c r="BA111" s="1302"/>
      <c r="BB111" s="1302"/>
      <c r="BC111" s="1302"/>
      <c r="BD111" s="1302"/>
      <c r="BE111" s="1302"/>
      <c r="BF111" s="1302"/>
      <c r="BG111" s="1302"/>
      <c r="BH111" s="1302"/>
      <c r="BI111" s="1302"/>
      <c r="BJ111" s="1302"/>
      <c r="BK111" s="1302"/>
      <c r="BL111" s="1302"/>
      <c r="BM111" s="1302"/>
      <c r="BN111" s="1302"/>
      <c r="BO111" s="1302"/>
    </row>
    <row r="112" spans="1:67" s="561" customFormat="1" ht="20.25">
      <c r="A112" s="1297" t="s">
        <v>143</v>
      </c>
      <c r="B112" s="1297"/>
      <c r="C112" s="1297"/>
      <c r="D112" s="1297"/>
      <c r="E112" s="1297"/>
      <c r="F112" s="1297"/>
      <c r="G112" s="1297"/>
      <c r="H112" s="1297"/>
      <c r="I112" s="1297"/>
      <c r="J112" s="1297"/>
      <c r="K112" s="1297"/>
      <c r="L112" s="1297"/>
      <c r="M112" s="1297"/>
      <c r="N112" s="1298"/>
      <c r="O112" s="1298"/>
      <c r="P112" s="1298"/>
      <c r="Q112" s="1298"/>
      <c r="R112" s="1298"/>
      <c r="S112" s="1298"/>
      <c r="T112" s="1299"/>
      <c r="U112" s="1300"/>
      <c r="V112" s="1299"/>
      <c r="W112" s="1300"/>
      <c r="X112" s="1301"/>
      <c r="Y112" s="1302"/>
      <c r="Z112" s="1302"/>
      <c r="AA112" s="1302"/>
      <c r="AB112" s="1302"/>
      <c r="AC112" s="1302"/>
      <c r="AD112" s="1302"/>
      <c r="AE112" s="1302"/>
      <c r="AF112" s="1302"/>
      <c r="AG112" s="1302"/>
      <c r="AH112" s="1302"/>
      <c r="AI112" s="1302"/>
      <c r="AJ112" s="1302"/>
      <c r="AK112" s="1302"/>
      <c r="AL112" s="1302"/>
      <c r="AM112" s="1302"/>
      <c r="AN112" s="1302"/>
      <c r="AO112" s="1302"/>
      <c r="AP112" s="1302"/>
      <c r="AQ112" s="1302"/>
      <c r="AR112" s="1302"/>
      <c r="AS112" s="1302"/>
      <c r="AT112" s="1302"/>
      <c r="AU112" s="1302"/>
      <c r="AV112" s="1302"/>
      <c r="AW112" s="1302"/>
      <c r="AX112" s="1302"/>
      <c r="AY112" s="1302"/>
      <c r="AZ112" s="1302"/>
      <c r="BA112" s="1302"/>
      <c r="BB112" s="1302"/>
      <c r="BC112" s="1302"/>
      <c r="BD112" s="1302"/>
      <c r="BE112" s="1302"/>
      <c r="BF112" s="1302"/>
      <c r="BG112" s="1302"/>
      <c r="BH112" s="1302"/>
      <c r="BI112" s="1302"/>
      <c r="BJ112" s="1302"/>
      <c r="BK112" s="1302"/>
      <c r="BL112" s="1302"/>
      <c r="BM112" s="1302"/>
      <c r="BN112" s="1302"/>
      <c r="BO112" s="1302"/>
    </row>
    <row r="113" spans="1:67" s="561" customFormat="1" ht="20.25">
      <c r="A113" s="1297" t="s">
        <v>144</v>
      </c>
      <c r="B113" s="1297"/>
      <c r="C113" s="1297"/>
      <c r="D113" s="1297"/>
      <c r="E113" s="1297"/>
      <c r="F113" s="1297"/>
      <c r="G113" s="1297"/>
      <c r="H113" s="1297"/>
      <c r="I113" s="1297"/>
      <c r="J113" s="1297"/>
      <c r="K113" s="1297"/>
      <c r="L113" s="1297"/>
      <c r="M113" s="1297"/>
      <c r="N113" s="1303" t="s">
        <v>222</v>
      </c>
      <c r="O113" s="1303"/>
      <c r="P113" s="1303"/>
      <c r="Q113" s="1303"/>
      <c r="R113" s="1303"/>
      <c r="S113" s="1303"/>
      <c r="T113" s="1303"/>
      <c r="U113" s="1303"/>
      <c r="V113" s="1303"/>
      <c r="W113" s="1303"/>
      <c r="X113" s="1303"/>
      <c r="Y113" s="1302"/>
      <c r="Z113" s="1302"/>
      <c r="AA113" s="1302"/>
      <c r="AB113" s="1302"/>
      <c r="AC113" s="1302"/>
      <c r="AD113" s="1302"/>
      <c r="AE113" s="1302"/>
      <c r="AF113" s="1302"/>
      <c r="AG113" s="1302"/>
      <c r="AH113" s="1302"/>
      <c r="AI113" s="1302"/>
      <c r="AJ113" s="1302"/>
      <c r="AK113" s="1302"/>
      <c r="AL113" s="1302"/>
      <c r="AM113" s="1302"/>
      <c r="AN113" s="1302"/>
      <c r="AO113" s="1302"/>
      <c r="AP113" s="1302"/>
      <c r="AQ113" s="1302"/>
      <c r="AR113" s="1302"/>
      <c r="AS113" s="1302"/>
      <c r="AT113" s="1302"/>
      <c r="AU113" s="1302"/>
      <c r="AV113" s="1302"/>
      <c r="AW113" s="1302"/>
      <c r="AX113" s="1302"/>
      <c r="AY113" s="1302"/>
      <c r="AZ113" s="1302"/>
      <c r="BA113" s="1302"/>
      <c r="BB113" s="1302"/>
      <c r="BC113" s="1302"/>
      <c r="BD113" s="1302"/>
      <c r="BE113" s="1302"/>
      <c r="BF113" s="1302"/>
      <c r="BG113" s="1302"/>
      <c r="BH113" s="1302"/>
      <c r="BI113" s="1302"/>
      <c r="BJ113" s="1302"/>
      <c r="BK113" s="1302"/>
      <c r="BL113" s="1302"/>
      <c r="BM113" s="1302"/>
      <c r="BN113" s="1302"/>
      <c r="BO113" s="1302"/>
    </row>
    <row r="114" spans="1:67" s="561" customFormat="1" ht="20.25">
      <c r="A114" s="1304"/>
      <c r="B114" s="1304"/>
      <c r="C114" s="1305"/>
      <c r="D114" s="1298"/>
      <c r="E114" s="1298"/>
      <c r="F114" s="1298"/>
      <c r="G114" s="1298"/>
      <c r="H114" s="1298"/>
      <c r="I114" s="1298"/>
      <c r="J114" s="1298"/>
      <c r="K114" s="1298"/>
      <c r="L114" s="1298"/>
      <c r="M114" s="1298"/>
      <c r="N114" s="1303" t="s">
        <v>221</v>
      </c>
      <c r="O114" s="1303"/>
      <c r="P114" s="1303"/>
      <c r="Q114" s="1303"/>
      <c r="R114" s="1303"/>
      <c r="S114" s="1303"/>
      <c r="T114" s="1303"/>
      <c r="U114" s="1303"/>
      <c r="V114" s="1299"/>
      <c r="W114" s="1300"/>
      <c r="X114" s="1301"/>
      <c r="Y114" s="1302"/>
      <c r="Z114" s="1302"/>
      <c r="AA114" s="1302"/>
      <c r="AB114" s="1302"/>
      <c r="AC114" s="1302"/>
      <c r="AD114" s="1302"/>
      <c r="AE114" s="1302"/>
      <c r="AF114" s="1302"/>
      <c r="AG114" s="1302"/>
      <c r="AH114" s="1302"/>
      <c r="AI114" s="1302"/>
      <c r="AJ114" s="1302"/>
      <c r="AK114" s="1302"/>
      <c r="AL114" s="1302"/>
      <c r="AM114" s="1302"/>
      <c r="AN114" s="1302"/>
      <c r="AO114" s="1302"/>
      <c r="AP114" s="1302"/>
      <c r="AQ114" s="1302"/>
      <c r="AR114" s="1302"/>
      <c r="AS114" s="1302"/>
      <c r="AT114" s="1302"/>
      <c r="AU114" s="1302"/>
      <c r="AV114" s="1302"/>
      <c r="AW114" s="1302"/>
      <c r="AX114" s="1302"/>
      <c r="AY114" s="1302"/>
      <c r="AZ114" s="1302"/>
      <c r="BA114" s="1302"/>
      <c r="BB114" s="1302"/>
      <c r="BC114" s="1302"/>
      <c r="BD114" s="1302"/>
      <c r="BE114" s="1302"/>
      <c r="BF114" s="1302"/>
      <c r="BG114" s="1302"/>
      <c r="BH114" s="1302"/>
      <c r="BI114" s="1302"/>
      <c r="BJ114" s="1302"/>
      <c r="BK114" s="1302"/>
      <c r="BL114" s="1302"/>
      <c r="BM114" s="1302"/>
      <c r="BN114" s="1302"/>
      <c r="BO114" s="1302"/>
    </row>
    <row r="115" spans="1:67" s="561" customFormat="1" ht="20.25">
      <c r="A115" s="1304"/>
      <c r="B115" s="1304"/>
      <c r="C115" s="1305"/>
      <c r="D115" s="1298"/>
      <c r="E115" s="1298"/>
      <c r="F115" s="1298"/>
      <c r="G115" s="1298"/>
      <c r="H115" s="1298"/>
      <c r="I115" s="1298"/>
      <c r="J115" s="1298"/>
      <c r="K115" s="1298"/>
      <c r="L115" s="1298"/>
      <c r="M115" s="1298"/>
      <c r="N115" s="1298"/>
      <c r="O115" s="1298"/>
      <c r="P115" s="1298"/>
      <c r="Q115" s="1298"/>
      <c r="R115" s="1298"/>
      <c r="S115" s="1298"/>
      <c r="T115" s="1299"/>
      <c r="U115" s="1300"/>
      <c r="V115" s="1299"/>
      <c r="W115" s="1300"/>
      <c r="X115" s="1301"/>
      <c r="Y115" s="1302"/>
      <c r="Z115" s="1302"/>
      <c r="AA115" s="1302"/>
      <c r="AB115" s="1302"/>
      <c r="AC115" s="1302"/>
      <c r="AD115" s="1302"/>
      <c r="AE115" s="1302"/>
      <c r="AF115" s="1302"/>
      <c r="AG115" s="1302"/>
      <c r="AH115" s="1302"/>
      <c r="AI115" s="1302"/>
      <c r="AJ115" s="1302"/>
      <c r="AK115" s="1302"/>
      <c r="AL115" s="1302"/>
      <c r="AM115" s="1302"/>
      <c r="AN115" s="1302"/>
      <c r="AO115" s="1302"/>
      <c r="AP115" s="1302"/>
      <c r="AQ115" s="1302"/>
      <c r="AR115" s="1302"/>
      <c r="AS115" s="1302"/>
      <c r="AT115" s="1302"/>
      <c r="AU115" s="1302"/>
      <c r="AV115" s="1302"/>
      <c r="AW115" s="1302"/>
      <c r="AX115" s="1302"/>
      <c r="AY115" s="1302"/>
      <c r="AZ115" s="1302"/>
      <c r="BA115" s="1302"/>
      <c r="BB115" s="1302"/>
      <c r="BC115" s="1302"/>
      <c r="BD115" s="1302"/>
      <c r="BE115" s="1302"/>
      <c r="BF115" s="1302"/>
      <c r="BG115" s="1302"/>
      <c r="BH115" s="1302"/>
      <c r="BI115" s="1302"/>
      <c r="BJ115" s="1302"/>
      <c r="BK115" s="1302"/>
      <c r="BL115" s="1302"/>
      <c r="BM115" s="1302"/>
      <c r="BN115" s="1302"/>
      <c r="BO115" s="1302"/>
    </row>
    <row r="116" spans="1:67" s="561" customFormat="1" ht="20.25">
      <c r="A116" s="1297" t="s">
        <v>264</v>
      </c>
      <c r="B116" s="1297"/>
      <c r="C116" s="1297"/>
      <c r="D116" s="1297"/>
      <c r="E116" s="1297"/>
      <c r="F116" s="1297"/>
      <c r="G116" s="1297"/>
      <c r="H116" s="1297"/>
      <c r="I116" s="1297"/>
      <c r="J116" s="1297"/>
      <c r="K116" s="1297"/>
      <c r="L116" s="1297"/>
      <c r="M116" s="1297"/>
      <c r="N116" s="1303" t="s">
        <v>265</v>
      </c>
      <c r="O116" s="1303"/>
      <c r="P116" s="1303"/>
      <c r="Q116" s="1303"/>
      <c r="R116" s="1303"/>
      <c r="S116" s="1303"/>
      <c r="T116" s="1303"/>
      <c r="U116" s="1303"/>
      <c r="V116" s="1303"/>
      <c r="W116" s="1303"/>
      <c r="X116" s="1303"/>
      <c r="Y116" s="1302"/>
      <c r="Z116" s="1302"/>
      <c r="AA116" s="1302"/>
      <c r="AB116" s="1302"/>
      <c r="AC116" s="1302"/>
      <c r="AD116" s="1302"/>
      <c r="AE116" s="1302"/>
      <c r="AF116" s="1302"/>
      <c r="AG116" s="1302"/>
      <c r="AH116" s="1302"/>
      <c r="AI116" s="1302"/>
      <c r="AJ116" s="1302"/>
      <c r="AK116" s="1302"/>
      <c r="AL116" s="1302"/>
      <c r="AM116" s="1302"/>
      <c r="AN116" s="1302"/>
      <c r="AO116" s="1302"/>
      <c r="AP116" s="1302"/>
      <c r="AQ116" s="1302"/>
      <c r="AR116" s="1302"/>
      <c r="AS116" s="1302"/>
      <c r="AT116" s="1302"/>
      <c r="AU116" s="1302"/>
      <c r="AV116" s="1302"/>
      <c r="AW116" s="1302"/>
      <c r="AX116" s="1302"/>
      <c r="AY116" s="1302"/>
      <c r="AZ116" s="1302"/>
      <c r="BA116" s="1302"/>
      <c r="BB116" s="1302"/>
      <c r="BC116" s="1302"/>
      <c r="BD116" s="1302"/>
      <c r="BE116" s="1302"/>
      <c r="BF116" s="1302"/>
      <c r="BG116" s="1302"/>
      <c r="BH116" s="1302"/>
      <c r="BI116" s="1302"/>
      <c r="BJ116" s="1302"/>
      <c r="BK116" s="1302"/>
      <c r="BL116" s="1302"/>
      <c r="BM116" s="1302"/>
      <c r="BN116" s="1302"/>
      <c r="BO116" s="1302"/>
    </row>
    <row r="117" spans="1:67" s="561" customFormat="1" ht="20.25">
      <c r="A117" s="1297"/>
      <c r="B117" s="1297"/>
      <c r="C117" s="1297"/>
      <c r="D117" s="1297"/>
      <c r="E117" s="1297"/>
      <c r="F117" s="1297"/>
      <c r="G117" s="1297"/>
      <c r="H117" s="1297"/>
      <c r="I117" s="1297"/>
      <c r="J117" s="1297"/>
      <c r="K117" s="1297"/>
      <c r="L117" s="1297"/>
      <c r="M117" s="1297"/>
      <c r="N117" s="1303" t="s">
        <v>221</v>
      </c>
      <c r="O117" s="1303"/>
      <c r="P117" s="1303"/>
      <c r="Q117" s="1303"/>
      <c r="R117" s="1303"/>
      <c r="S117" s="1303"/>
      <c r="T117" s="1303"/>
      <c r="U117" s="1303"/>
      <c r="V117" s="1299"/>
      <c r="W117" s="1300"/>
      <c r="X117" s="1301"/>
      <c r="Y117" s="1302"/>
      <c r="Z117" s="1302"/>
      <c r="AA117" s="1302"/>
      <c r="AB117" s="1302"/>
      <c r="AC117" s="1302"/>
      <c r="AD117" s="1302"/>
      <c r="AE117" s="1302"/>
      <c r="AF117" s="1302"/>
      <c r="AG117" s="1302"/>
      <c r="AH117" s="1302"/>
      <c r="AI117" s="1302"/>
      <c r="AJ117" s="1302"/>
      <c r="AK117" s="1302"/>
      <c r="AL117" s="1302"/>
      <c r="AM117" s="1302"/>
      <c r="AN117" s="1302"/>
      <c r="AO117" s="1302"/>
      <c r="AP117" s="1302"/>
      <c r="AQ117" s="1302"/>
      <c r="AR117" s="1302"/>
      <c r="AS117" s="1302"/>
      <c r="AT117" s="1302"/>
      <c r="AU117" s="1302"/>
      <c r="AV117" s="1302"/>
      <c r="AW117" s="1302"/>
      <c r="AX117" s="1302"/>
      <c r="AY117" s="1302"/>
      <c r="AZ117" s="1302"/>
      <c r="BA117" s="1302"/>
      <c r="BB117" s="1302"/>
      <c r="BC117" s="1302"/>
      <c r="BD117" s="1302"/>
      <c r="BE117" s="1302"/>
      <c r="BF117" s="1302"/>
      <c r="BG117" s="1302"/>
      <c r="BH117" s="1302"/>
      <c r="BI117" s="1302"/>
      <c r="BJ117" s="1302"/>
      <c r="BK117" s="1302"/>
      <c r="BL117" s="1302"/>
      <c r="BM117" s="1302"/>
      <c r="BN117" s="1302"/>
      <c r="BO117" s="1302"/>
    </row>
    <row r="118" spans="1:67" s="561" customFormat="1" ht="20.25">
      <c r="A118" s="1304"/>
      <c r="B118" s="1304"/>
      <c r="C118" s="1305"/>
      <c r="D118" s="1298"/>
      <c r="E118" s="1298"/>
      <c r="F118" s="1298"/>
      <c r="G118" s="1298"/>
      <c r="H118" s="1298"/>
      <c r="I118" s="1298"/>
      <c r="J118" s="1298"/>
      <c r="K118" s="1298"/>
      <c r="L118" s="1298"/>
      <c r="M118" s="1298"/>
      <c r="N118" s="1298"/>
      <c r="O118" s="1298"/>
      <c r="P118" s="1298"/>
      <c r="Q118" s="1298"/>
      <c r="R118" s="1298"/>
      <c r="S118" s="1298"/>
      <c r="T118" s="1298"/>
      <c r="U118" s="1298"/>
      <c r="V118" s="1299"/>
      <c r="W118" s="1300"/>
      <c r="X118" s="1301"/>
      <c r="Y118" s="1302"/>
      <c r="Z118" s="1302"/>
      <c r="AA118" s="1302"/>
      <c r="AB118" s="1302"/>
      <c r="AC118" s="1302"/>
      <c r="AD118" s="1302"/>
      <c r="AE118" s="1302"/>
      <c r="AF118" s="1302"/>
      <c r="AG118" s="1302"/>
      <c r="AH118" s="1302"/>
      <c r="AI118" s="1302"/>
      <c r="AJ118" s="1302"/>
      <c r="AK118" s="1302"/>
      <c r="AL118" s="1302"/>
      <c r="AM118" s="1302"/>
      <c r="AN118" s="1302"/>
      <c r="AO118" s="1302"/>
      <c r="AP118" s="1302"/>
      <c r="AQ118" s="1302"/>
      <c r="AR118" s="1302"/>
      <c r="AS118" s="1302"/>
      <c r="AT118" s="1302"/>
      <c r="AU118" s="1302"/>
      <c r="AV118" s="1302"/>
      <c r="AW118" s="1302"/>
      <c r="AX118" s="1302"/>
      <c r="AY118" s="1302"/>
      <c r="AZ118" s="1302"/>
      <c r="BA118" s="1302"/>
      <c r="BB118" s="1302"/>
      <c r="BC118" s="1302"/>
      <c r="BD118" s="1302"/>
      <c r="BE118" s="1302"/>
      <c r="BF118" s="1302"/>
      <c r="BG118" s="1302"/>
      <c r="BH118" s="1302"/>
      <c r="BI118" s="1302"/>
      <c r="BJ118" s="1302"/>
      <c r="BK118" s="1302"/>
      <c r="BL118" s="1302"/>
      <c r="BM118" s="1302"/>
      <c r="BN118" s="1302"/>
      <c r="BO118" s="1302"/>
    </row>
    <row r="119" spans="1:67" s="561" customFormat="1" ht="20.25">
      <c r="A119" s="1297" t="s">
        <v>311</v>
      </c>
      <c r="B119" s="1297"/>
      <c r="C119" s="1297"/>
      <c r="D119" s="1297"/>
      <c r="E119" s="1297"/>
      <c r="F119" s="1297"/>
      <c r="G119" s="1297"/>
      <c r="H119" s="1297"/>
      <c r="I119" s="1297"/>
      <c r="J119" s="1297"/>
      <c r="K119" s="1297"/>
      <c r="L119" s="1297"/>
      <c r="M119" s="1297"/>
      <c r="N119" s="1306" t="s">
        <v>312</v>
      </c>
      <c r="O119" s="1306"/>
      <c r="P119" s="1306"/>
      <c r="Q119" s="1306"/>
      <c r="R119" s="1306"/>
      <c r="S119" s="1306"/>
      <c r="T119" s="1306"/>
      <c r="U119" s="1306"/>
      <c r="V119" s="1306"/>
      <c r="W119" s="1306"/>
      <c r="X119" s="1306"/>
      <c r="Y119" s="1307"/>
      <c r="Z119" s="1307"/>
      <c r="AA119" s="1307"/>
      <c r="AB119" s="1307"/>
      <c r="AC119" s="1307"/>
      <c r="AD119" s="1307"/>
      <c r="AE119" s="1307"/>
      <c r="AF119" s="1307"/>
      <c r="AG119" s="1307"/>
      <c r="AH119" s="1307"/>
      <c r="AI119" s="1307"/>
      <c r="AJ119" s="1302"/>
      <c r="AK119" s="1302"/>
      <c r="AL119" s="1302"/>
      <c r="AM119" s="1302"/>
      <c r="AN119" s="1302"/>
      <c r="AO119" s="1302"/>
      <c r="AP119" s="1302"/>
      <c r="AQ119" s="1302"/>
      <c r="AR119" s="1302"/>
      <c r="AS119" s="1302"/>
      <c r="AT119" s="1302"/>
      <c r="AU119" s="1302"/>
      <c r="AV119" s="1302"/>
      <c r="AW119" s="1302"/>
      <c r="AX119" s="1302"/>
      <c r="AY119" s="1302"/>
      <c r="AZ119" s="1302"/>
      <c r="BA119" s="1302"/>
      <c r="BB119" s="1302"/>
      <c r="BC119" s="1302"/>
      <c r="BD119" s="1302"/>
      <c r="BE119" s="1302"/>
      <c r="BF119" s="1302"/>
      <c r="BG119" s="1302"/>
      <c r="BH119" s="1302"/>
      <c r="BI119" s="1302"/>
      <c r="BJ119" s="1302"/>
      <c r="BK119" s="1302"/>
      <c r="BL119" s="1302"/>
      <c r="BM119" s="1302"/>
      <c r="BN119" s="1302"/>
      <c r="BO119" s="1302"/>
    </row>
    <row r="120" spans="1:67" s="561" customFormat="1" ht="29.25" customHeight="1">
      <c r="A120" s="1308"/>
      <c r="B120" s="1308"/>
      <c r="C120" s="1308"/>
      <c r="D120" s="1308"/>
      <c r="E120" s="1308"/>
      <c r="F120" s="1308"/>
      <c r="G120" s="1308"/>
      <c r="H120" s="1308"/>
      <c r="I120" s="1308"/>
      <c r="J120" s="1308"/>
      <c r="K120" s="1308"/>
      <c r="L120" s="1308"/>
      <c r="M120" s="1308"/>
      <c r="N120" s="1303" t="s">
        <v>221</v>
      </c>
      <c r="O120" s="1303"/>
      <c r="P120" s="1303"/>
      <c r="Q120" s="1303"/>
      <c r="R120" s="1303"/>
      <c r="S120" s="1303"/>
      <c r="T120" s="1303"/>
      <c r="U120" s="1303"/>
      <c r="V120" s="1299"/>
      <c r="W120" s="1300"/>
      <c r="X120" s="1301"/>
      <c r="Y120" s="1302"/>
      <c r="Z120" s="1302"/>
      <c r="AA120" s="1302"/>
      <c r="AB120" s="1302"/>
      <c r="AC120" s="1302"/>
      <c r="AD120" s="1302"/>
      <c r="AE120" s="1302"/>
      <c r="AF120" s="1302"/>
      <c r="AG120" s="1302"/>
      <c r="AH120" s="1302"/>
      <c r="AI120" s="1302"/>
      <c r="AJ120" s="1302"/>
      <c r="AK120" s="1302"/>
      <c r="AL120" s="1302"/>
      <c r="AM120" s="1302"/>
      <c r="AN120" s="1302"/>
      <c r="AO120" s="1302"/>
      <c r="AP120" s="1302"/>
      <c r="AQ120" s="1302"/>
      <c r="AR120" s="1302"/>
      <c r="AS120" s="1302"/>
      <c r="AT120" s="1302"/>
      <c r="AU120" s="1302"/>
      <c r="AV120" s="1302"/>
      <c r="AW120" s="1302"/>
      <c r="AX120" s="1302"/>
      <c r="AY120" s="1302"/>
      <c r="AZ120" s="1302"/>
      <c r="BA120" s="1302"/>
      <c r="BB120" s="1302"/>
      <c r="BC120" s="1302"/>
      <c r="BD120" s="1302"/>
      <c r="BE120" s="1302"/>
      <c r="BF120" s="1302"/>
      <c r="BG120" s="1302"/>
      <c r="BH120" s="1302"/>
      <c r="BI120" s="1302"/>
      <c r="BJ120" s="1302"/>
      <c r="BK120" s="1302"/>
      <c r="BL120" s="1302"/>
      <c r="BM120" s="1302"/>
      <c r="BN120" s="1302"/>
      <c r="BO120" s="1302"/>
    </row>
    <row r="121" spans="1:24" s="561" customFormat="1" ht="25.5">
      <c r="A121" s="1309"/>
      <c r="B121" s="1309"/>
      <c r="C121" s="1310"/>
      <c r="D121" s="1311"/>
      <c r="E121" s="1311"/>
      <c r="F121" s="1311"/>
      <c r="G121" s="1311"/>
      <c r="H121" s="1311"/>
      <c r="I121" s="1311"/>
      <c r="J121" s="1311"/>
      <c r="K121" s="1311"/>
      <c r="L121" s="1311"/>
      <c r="M121" s="1311"/>
      <c r="N121" s="1312"/>
      <c r="O121" s="1312"/>
      <c r="P121" s="1312"/>
      <c r="Q121" s="1312"/>
      <c r="R121" s="1312"/>
      <c r="S121" s="1312"/>
      <c r="T121" s="1312"/>
      <c r="U121" s="1312"/>
      <c r="V121" s="1313"/>
      <c r="W121" s="1314"/>
      <c r="X121" s="1272"/>
    </row>
    <row r="122" spans="1:52" s="561" customFormat="1" ht="17.25">
      <c r="A122" s="1315"/>
      <c r="B122" s="1315"/>
      <c r="C122" s="1315"/>
      <c r="D122" s="1315"/>
      <c r="E122" s="1315"/>
      <c r="F122" s="1315"/>
      <c r="G122" s="1315"/>
      <c r="H122" s="1315"/>
      <c r="I122" s="1315"/>
      <c r="J122" s="1315"/>
      <c r="K122" s="1315"/>
      <c r="L122" s="1315"/>
      <c r="M122" s="1315"/>
      <c r="N122" s="1316"/>
      <c r="O122" s="1316"/>
      <c r="P122" s="1316"/>
      <c r="Q122" s="1316"/>
      <c r="R122" s="1316"/>
      <c r="S122" s="1316"/>
      <c r="T122" s="1316"/>
      <c r="U122" s="1316"/>
      <c r="V122" s="1316"/>
      <c r="W122" s="1316"/>
      <c r="X122" s="1316"/>
      <c r="AZ122" s="561" t="s">
        <v>314</v>
      </c>
    </row>
    <row r="123" spans="1:24" s="561" customFormat="1" ht="17.25">
      <c r="A123" s="1315"/>
      <c r="B123" s="1315"/>
      <c r="C123" s="1315"/>
      <c r="D123" s="1315"/>
      <c r="E123" s="1315"/>
      <c r="F123" s="1315"/>
      <c r="G123" s="1315"/>
      <c r="H123" s="1315"/>
      <c r="I123" s="1315"/>
      <c r="J123" s="1315"/>
      <c r="K123" s="1315"/>
      <c r="L123" s="1315"/>
      <c r="M123" s="1315"/>
      <c r="N123" s="1316"/>
      <c r="O123" s="1316"/>
      <c r="P123" s="1316"/>
      <c r="Q123" s="1316"/>
      <c r="R123" s="1316"/>
      <c r="S123" s="1316"/>
      <c r="T123" s="1316"/>
      <c r="U123" s="1316"/>
      <c r="V123" s="1316"/>
      <c r="W123" s="1316"/>
      <c r="X123" s="1316"/>
    </row>
    <row r="124" spans="1:24" s="561" customFormat="1" ht="17.25">
      <c r="A124" s="1315"/>
      <c r="B124" s="1315"/>
      <c r="C124" s="1315"/>
      <c r="D124" s="1315"/>
      <c r="E124" s="1315"/>
      <c r="F124" s="1315"/>
      <c r="G124" s="1315"/>
      <c r="H124" s="1315"/>
      <c r="I124" s="1315"/>
      <c r="J124" s="1315"/>
      <c r="K124" s="1315"/>
      <c r="L124" s="1315"/>
      <c r="M124" s="1315"/>
      <c r="N124" s="1317"/>
      <c r="O124" s="1317"/>
      <c r="P124" s="1317"/>
      <c r="Q124" s="1317"/>
      <c r="R124" s="1317"/>
      <c r="S124" s="1317"/>
      <c r="T124" s="1317"/>
      <c r="U124" s="1317"/>
      <c r="V124" s="1317"/>
      <c r="W124" s="1317"/>
      <c r="X124" s="1317"/>
    </row>
    <row r="125" spans="1:24" s="561" customFormat="1" ht="25.5">
      <c r="A125" s="1309"/>
      <c r="B125" s="1309"/>
      <c r="C125" s="1310"/>
      <c r="D125" s="1311"/>
      <c r="E125" s="1311"/>
      <c r="F125" s="1311"/>
      <c r="G125" s="1311"/>
      <c r="H125" s="1311"/>
      <c r="I125" s="1311"/>
      <c r="J125" s="1311"/>
      <c r="K125" s="1311"/>
      <c r="L125" s="1311"/>
      <c r="M125" s="1311"/>
      <c r="N125" s="1317"/>
      <c r="O125" s="1317"/>
      <c r="P125" s="1317"/>
      <c r="Q125" s="1317"/>
      <c r="R125" s="1317"/>
      <c r="S125" s="1317"/>
      <c r="T125" s="1317"/>
      <c r="U125" s="1317"/>
      <c r="V125" s="1313"/>
      <c r="W125" s="1314"/>
      <c r="X125" s="1272"/>
    </row>
    <row r="126" spans="1:74" s="561" customFormat="1" ht="18">
      <c r="A126" s="1318"/>
      <c r="B126" s="1318"/>
      <c r="C126" s="1318"/>
      <c r="D126" s="1318"/>
      <c r="E126" s="1318"/>
      <c r="F126" s="1318"/>
      <c r="G126" s="1318"/>
      <c r="H126" s="1318"/>
      <c r="I126" s="1318"/>
      <c r="J126" s="1318"/>
      <c r="K126" s="1318"/>
      <c r="L126" s="1318"/>
      <c r="M126" s="1318"/>
      <c r="N126" s="1318"/>
      <c r="O126" s="1318"/>
      <c r="P126" s="1318"/>
      <c r="Q126" s="1318"/>
      <c r="R126" s="1318"/>
      <c r="S126" s="1318"/>
      <c r="T126" s="1318"/>
      <c r="U126" s="1318"/>
      <c r="V126" s="1318"/>
      <c r="W126" s="1318"/>
      <c r="X126" s="1318"/>
      <c r="Y126" s="1318"/>
      <c r="Z126" s="1318"/>
      <c r="AA126" s="1318"/>
      <c r="AB126" s="1318"/>
      <c r="AC126" s="1318"/>
      <c r="AD126" s="1318"/>
      <c r="AE126" s="1318"/>
      <c r="AF126" s="1318"/>
      <c r="AG126" s="1318"/>
      <c r="AH126" s="1318"/>
      <c r="AI126" s="1318"/>
      <c r="AJ126" s="1318"/>
      <c r="AK126" s="1318"/>
      <c r="AL126" s="1318"/>
      <c r="AM126" s="1318"/>
      <c r="AN126" s="1318"/>
      <c r="AO126" s="1318"/>
      <c r="AP126" s="1318"/>
      <c r="AQ126" s="1318"/>
      <c r="AR126" s="1318"/>
      <c r="AS126" s="1318"/>
      <c r="AT126" s="1318"/>
      <c r="AU126" s="1318"/>
      <c r="AV126" s="1318"/>
      <c r="AW126" s="1318"/>
      <c r="AX126" s="1318"/>
      <c r="AY126" s="1318"/>
      <c r="AZ126" s="1318"/>
      <c r="BA126" s="1318"/>
      <c r="BB126" s="1318"/>
      <c r="BC126" s="1318"/>
      <c r="BD126" s="1318"/>
      <c r="BE126" s="1318"/>
      <c r="BF126" s="1318"/>
      <c r="BG126" s="1318"/>
      <c r="BH126" s="1318"/>
      <c r="BI126" s="1318"/>
      <c r="BJ126" s="1318"/>
      <c r="BK126" s="1318"/>
      <c r="BL126" s="1318"/>
      <c r="BM126" s="1318"/>
      <c r="BN126" s="1318"/>
      <c r="BO126" s="1319"/>
      <c r="BP126" s="1318"/>
      <c r="BQ126" s="1318"/>
      <c r="BR126" s="1318"/>
      <c r="BS126" s="1318"/>
      <c r="BT126" s="1318"/>
      <c r="BU126" s="1318"/>
      <c r="BV126" s="1318"/>
    </row>
    <row r="127" spans="1:74" s="561" customFormat="1" ht="40.5" customHeight="1">
      <c r="A127" s="1320" t="s">
        <v>372</v>
      </c>
      <c r="B127" s="1320"/>
      <c r="C127" s="1320"/>
      <c r="D127" s="1320"/>
      <c r="E127" s="1320"/>
      <c r="F127" s="1320"/>
      <c r="G127" s="1320"/>
      <c r="H127" s="1320"/>
      <c r="I127" s="1320"/>
      <c r="J127" s="1320"/>
      <c r="K127" s="1320"/>
      <c r="L127" s="1320"/>
      <c r="M127" s="1320"/>
      <c r="N127" s="1320"/>
      <c r="O127" s="1320"/>
      <c r="P127" s="1320"/>
      <c r="Q127" s="1320"/>
      <c r="R127" s="1320"/>
      <c r="S127" s="1320"/>
      <c r="T127" s="1320"/>
      <c r="U127" s="1320"/>
      <c r="V127" s="1320"/>
      <c r="W127" s="1320"/>
      <c r="X127" s="1320"/>
      <c r="Y127" s="1320"/>
      <c r="Z127" s="1320"/>
      <c r="AA127" s="1320"/>
      <c r="AB127" s="1320"/>
      <c r="AC127" s="1320"/>
      <c r="AD127" s="1320"/>
      <c r="AE127" s="1320"/>
      <c r="AF127" s="1320"/>
      <c r="AG127" s="1320"/>
      <c r="AH127" s="1320"/>
      <c r="AI127" s="1320"/>
      <c r="AJ127" s="1320"/>
      <c r="AK127" s="1320"/>
      <c r="AL127" s="1320"/>
      <c r="AM127" s="1320"/>
      <c r="AN127" s="1320"/>
      <c r="AO127" s="1320"/>
      <c r="AP127" s="1320"/>
      <c r="AQ127" s="1320"/>
      <c r="AR127" s="1320"/>
      <c r="AS127" s="1320"/>
      <c r="AT127" s="1320"/>
      <c r="AU127" s="1320"/>
      <c r="AV127" s="1320"/>
      <c r="AW127" s="1320"/>
      <c r="AX127" s="1320"/>
      <c r="AY127" s="1320"/>
      <c r="AZ127" s="1320"/>
      <c r="BA127" s="1320"/>
      <c r="BB127" s="1320"/>
      <c r="BC127" s="1320"/>
      <c r="BD127" s="1320"/>
      <c r="BE127" s="1320"/>
      <c r="BF127" s="1320"/>
      <c r="BG127" s="1320"/>
      <c r="BH127" s="1320"/>
      <c r="BI127" s="1320"/>
      <c r="BJ127" s="1320"/>
      <c r="BK127" s="1320"/>
      <c r="BL127" s="1320"/>
      <c r="BM127" s="1320"/>
      <c r="BN127" s="1320"/>
      <c r="BO127" s="1320"/>
      <c r="BP127" s="1320"/>
      <c r="BQ127" s="1320"/>
      <c r="BR127" s="1320"/>
      <c r="BS127" s="1320"/>
      <c r="BT127" s="1320"/>
      <c r="BU127" s="1320"/>
      <c r="BV127" s="1320"/>
    </row>
  </sheetData>
  <sheetProtection/>
  <mergeCells count="923">
    <mergeCell ref="R3:AY3"/>
    <mergeCell ref="B8:F8"/>
    <mergeCell ref="BA41:BB41"/>
    <mergeCell ref="AG41:AH41"/>
    <mergeCell ref="AI41:AJ41"/>
    <mergeCell ref="AK41:AL41"/>
    <mergeCell ref="AM41:AN41"/>
    <mergeCell ref="AY34:AZ34"/>
    <mergeCell ref="AT16:AV16"/>
    <mergeCell ref="AS16:AS17"/>
    <mergeCell ref="X16:Z16"/>
    <mergeCell ref="AC43:AD43"/>
    <mergeCell ref="AC41:AD41"/>
    <mergeCell ref="A41:B41"/>
    <mergeCell ref="AA42:AB42"/>
    <mergeCell ref="AC42:AD42"/>
    <mergeCell ref="A42:B42"/>
    <mergeCell ref="C42:Z42"/>
    <mergeCell ref="C41:Z41"/>
    <mergeCell ref="AA41:AB41"/>
    <mergeCell ref="C46:Z46"/>
    <mergeCell ref="C47:Z47"/>
    <mergeCell ref="C48:Z48"/>
    <mergeCell ref="C44:Z44"/>
    <mergeCell ref="C43:Z43"/>
    <mergeCell ref="AA43:AB43"/>
    <mergeCell ref="C65:Z65"/>
    <mergeCell ref="C64:Z64"/>
    <mergeCell ref="C57:Z57"/>
    <mergeCell ref="C59:Z59"/>
    <mergeCell ref="C60:Z60"/>
    <mergeCell ref="C58:Z58"/>
    <mergeCell ref="C61:Z61"/>
    <mergeCell ref="BA42:BB42"/>
    <mergeCell ref="AM42:AN42"/>
    <mergeCell ref="C53:Z53"/>
    <mergeCell ref="C55:Z55"/>
    <mergeCell ref="AA48:AB48"/>
    <mergeCell ref="AC48:AD48"/>
    <mergeCell ref="C49:Z49"/>
    <mergeCell ref="AA51:AB51"/>
    <mergeCell ref="AC51:AD51"/>
    <mergeCell ref="C50:Z50"/>
    <mergeCell ref="AM36:AN36"/>
    <mergeCell ref="AO36:AP36"/>
    <mergeCell ref="AI40:AJ40"/>
    <mergeCell ref="AK37:AL37"/>
    <mergeCell ref="AK38:AL38"/>
    <mergeCell ref="AK39:AL39"/>
    <mergeCell ref="AM40:AN40"/>
    <mergeCell ref="A100:G100"/>
    <mergeCell ref="BB104:BO104"/>
    <mergeCell ref="A101:G101"/>
    <mergeCell ref="A102:G102"/>
    <mergeCell ref="H100:BA100"/>
    <mergeCell ref="H101:BA101"/>
    <mergeCell ref="H102:BA102"/>
    <mergeCell ref="A103:G103"/>
    <mergeCell ref="H103:BA103"/>
    <mergeCell ref="H95:BA95"/>
    <mergeCell ref="BB106:BO106"/>
    <mergeCell ref="BB103:BO103"/>
    <mergeCell ref="H106:BA106"/>
    <mergeCell ref="H104:BA104"/>
    <mergeCell ref="H105:BA105"/>
    <mergeCell ref="BB99:BO99"/>
    <mergeCell ref="BB100:BO100"/>
    <mergeCell ref="BB101:BO101"/>
    <mergeCell ref="BB102:BO102"/>
    <mergeCell ref="A96:G96"/>
    <mergeCell ref="A97:G97"/>
    <mergeCell ref="A99:G99"/>
    <mergeCell ref="H96:BA96"/>
    <mergeCell ref="H97:BA97"/>
    <mergeCell ref="H99:BA99"/>
    <mergeCell ref="A98:G98"/>
    <mergeCell ref="H98:BA98"/>
    <mergeCell ref="BB96:BO96"/>
    <mergeCell ref="BB97:BO97"/>
    <mergeCell ref="BB90:BO90"/>
    <mergeCell ref="BB91:BO91"/>
    <mergeCell ref="BB92:BO92"/>
    <mergeCell ref="BB93:BO93"/>
    <mergeCell ref="BB94:BO94"/>
    <mergeCell ref="BB95:BO95"/>
    <mergeCell ref="H93:BA93"/>
    <mergeCell ref="H90:BA90"/>
    <mergeCell ref="AU42:AV42"/>
    <mergeCell ref="AQ43:AR43"/>
    <mergeCell ref="AW34:AX34"/>
    <mergeCell ref="AI34:AJ34"/>
    <mergeCell ref="AK36:AL36"/>
    <mergeCell ref="AI39:AJ39"/>
    <mergeCell ref="AY42:AZ42"/>
    <mergeCell ref="AU36:AV36"/>
    <mergeCell ref="AT14:BO14"/>
    <mergeCell ref="BN16:BO19"/>
    <mergeCell ref="AC18:AC19"/>
    <mergeCell ref="A95:G95"/>
    <mergeCell ref="A91:G91"/>
    <mergeCell ref="A92:G92"/>
    <mergeCell ref="A93:G93"/>
    <mergeCell ref="A94:G94"/>
    <mergeCell ref="H94:BA94"/>
    <mergeCell ref="C29:Z34"/>
    <mergeCell ref="S5:AW5"/>
    <mergeCell ref="S2:AX2"/>
    <mergeCell ref="S7:AX7"/>
    <mergeCell ref="AK16:AN16"/>
    <mergeCell ref="AO16:AR16"/>
    <mergeCell ref="O8:BB8"/>
    <mergeCell ref="S11:AX11"/>
    <mergeCell ref="AG16:AI16"/>
    <mergeCell ref="AJ16:AJ17"/>
    <mergeCell ref="AA16:AA17"/>
    <mergeCell ref="AQ29:BB30"/>
    <mergeCell ref="AQ36:AR36"/>
    <mergeCell ref="AS36:AT36"/>
    <mergeCell ref="AU35:AV35"/>
    <mergeCell ref="AU34:AV34"/>
    <mergeCell ref="AQ35:AR35"/>
    <mergeCell ref="AW33:BB33"/>
    <mergeCell ref="AQ34:AR34"/>
    <mergeCell ref="AS34:AT34"/>
    <mergeCell ref="AW35:AX35"/>
    <mergeCell ref="BN21:BO21"/>
    <mergeCell ref="BB16:BC19"/>
    <mergeCell ref="BD16:BE19"/>
    <mergeCell ref="BN20:BO20"/>
    <mergeCell ref="BL21:BM21"/>
    <mergeCell ref="BJ16:BK19"/>
    <mergeCell ref="BL20:BM20"/>
    <mergeCell ref="BD20:BE20"/>
    <mergeCell ref="BF20:BG20"/>
    <mergeCell ref="BJ21:BK21"/>
    <mergeCell ref="BD21:BE21"/>
    <mergeCell ref="BF21:BG21"/>
    <mergeCell ref="Y18:Y19"/>
    <mergeCell ref="S18:S19"/>
    <mergeCell ref="T18:T19"/>
    <mergeCell ref="U18:U19"/>
    <mergeCell ref="AR18:AR19"/>
    <mergeCell ref="AS18:AS19"/>
    <mergeCell ref="Z18:Z19"/>
    <mergeCell ref="AI18:AI19"/>
    <mergeCell ref="BH21:BI21"/>
    <mergeCell ref="BH20:BI20"/>
    <mergeCell ref="P18:P19"/>
    <mergeCell ref="AA18:AA19"/>
    <mergeCell ref="AB18:AB19"/>
    <mergeCell ref="R18:R19"/>
    <mergeCell ref="V18:V19"/>
    <mergeCell ref="W18:W19"/>
    <mergeCell ref="X18:X19"/>
    <mergeCell ref="Q18:Q19"/>
    <mergeCell ref="J18:J19"/>
    <mergeCell ref="K18:K19"/>
    <mergeCell ref="L18:L19"/>
    <mergeCell ref="O18:O19"/>
    <mergeCell ref="M18:M19"/>
    <mergeCell ref="N18:N19"/>
    <mergeCell ref="A16:A19"/>
    <mergeCell ref="B16:E16"/>
    <mergeCell ref="F16:F17"/>
    <mergeCell ref="G16:I16"/>
    <mergeCell ref="B18:B19"/>
    <mergeCell ref="C18:C19"/>
    <mergeCell ref="D18:D19"/>
    <mergeCell ref="I18:I19"/>
    <mergeCell ref="E18:E19"/>
    <mergeCell ref="F18:F19"/>
    <mergeCell ref="G18:G19"/>
    <mergeCell ref="AF16:AF17"/>
    <mergeCell ref="J16:J17"/>
    <mergeCell ref="K16:N16"/>
    <mergeCell ref="S16:S17"/>
    <mergeCell ref="T16:V16"/>
    <mergeCell ref="W16:W17"/>
    <mergeCell ref="AB16:AE16"/>
    <mergeCell ref="O16:R16"/>
    <mergeCell ref="H18:H19"/>
    <mergeCell ref="AD18:AD19"/>
    <mergeCell ref="AK18:AK19"/>
    <mergeCell ref="AL18:AL19"/>
    <mergeCell ref="AQ18:AQ19"/>
    <mergeCell ref="AE18:AE19"/>
    <mergeCell ref="AF18:AF19"/>
    <mergeCell ref="AG18:AG19"/>
    <mergeCell ref="BL16:BM19"/>
    <mergeCell ref="AH18:AH19"/>
    <mergeCell ref="AN18:AN19"/>
    <mergeCell ref="AM18:AM19"/>
    <mergeCell ref="AU18:AU19"/>
    <mergeCell ref="AV18:AV19"/>
    <mergeCell ref="AO18:AO19"/>
    <mergeCell ref="AP18:AP19"/>
    <mergeCell ref="AT18:AT19"/>
    <mergeCell ref="AJ18:AJ19"/>
    <mergeCell ref="BJ20:BK20"/>
    <mergeCell ref="BF16:BG19"/>
    <mergeCell ref="BH16:BI19"/>
    <mergeCell ref="AW18:AW19"/>
    <mergeCell ref="AX18:AX19"/>
    <mergeCell ref="AX16:BA16"/>
    <mergeCell ref="BA18:BA19"/>
    <mergeCell ref="BB20:BC20"/>
    <mergeCell ref="AY18:AY19"/>
    <mergeCell ref="AZ18:AZ19"/>
    <mergeCell ref="BB21:BC21"/>
    <mergeCell ref="AI31:AP33"/>
    <mergeCell ref="BA38:BB38"/>
    <mergeCell ref="AW37:AX37"/>
    <mergeCell ref="AW38:AX38"/>
    <mergeCell ref="AQ37:AR37"/>
    <mergeCell ref="AQ38:AR38"/>
    <mergeCell ref="AY36:AZ36"/>
    <mergeCell ref="AW36:AX36"/>
    <mergeCell ref="BA36:BB36"/>
    <mergeCell ref="A38:B38"/>
    <mergeCell ref="AG38:AH38"/>
    <mergeCell ref="AI38:AJ38"/>
    <mergeCell ref="AA38:AB38"/>
    <mergeCell ref="AC38:AD38"/>
    <mergeCell ref="C38:Z38"/>
    <mergeCell ref="AE38:AF38"/>
    <mergeCell ref="AG37:AH37"/>
    <mergeCell ref="AI37:AJ37"/>
    <mergeCell ref="AE37:AF37"/>
    <mergeCell ref="A37:B37"/>
    <mergeCell ref="AA37:AB37"/>
    <mergeCell ref="AC37:AD37"/>
    <mergeCell ref="C37:Z37"/>
    <mergeCell ref="A35:B35"/>
    <mergeCell ref="AI35:AJ35"/>
    <mergeCell ref="AC29:AD34"/>
    <mergeCell ref="AE29:AP30"/>
    <mergeCell ref="AM35:AN35"/>
    <mergeCell ref="AO35:AP35"/>
    <mergeCell ref="AM34:AN34"/>
    <mergeCell ref="AO34:AP34"/>
    <mergeCell ref="AE35:AF35"/>
    <mergeCell ref="A29:B34"/>
    <mergeCell ref="A36:B36"/>
    <mergeCell ref="AC36:AD36"/>
    <mergeCell ref="AI36:AJ36"/>
    <mergeCell ref="AE36:AF36"/>
    <mergeCell ref="AG36:AH36"/>
    <mergeCell ref="C36:Z36"/>
    <mergeCell ref="AA36:AB36"/>
    <mergeCell ref="O28:AM28"/>
    <mergeCell ref="AA35:AB35"/>
    <mergeCell ref="AK34:AL34"/>
    <mergeCell ref="AK35:AL35"/>
    <mergeCell ref="AC35:AD35"/>
    <mergeCell ref="AG31:AH34"/>
    <mergeCell ref="AE31:AF34"/>
    <mergeCell ref="AG35:AH35"/>
    <mergeCell ref="C35:Z35"/>
    <mergeCell ref="AA29:AB34"/>
    <mergeCell ref="AE39:AF39"/>
    <mergeCell ref="AC39:AD39"/>
    <mergeCell ref="BF23:BG23"/>
    <mergeCell ref="BB27:BC27"/>
    <mergeCell ref="BD27:BE27"/>
    <mergeCell ref="BF27:BG27"/>
    <mergeCell ref="BB23:BC23"/>
    <mergeCell ref="BD23:BE23"/>
    <mergeCell ref="AW32:BB32"/>
    <mergeCell ref="BE37:BO37"/>
    <mergeCell ref="AM39:AN39"/>
    <mergeCell ref="AG39:AH39"/>
    <mergeCell ref="AM38:AN38"/>
    <mergeCell ref="A40:B40"/>
    <mergeCell ref="C40:Z40"/>
    <mergeCell ref="AA40:AB40"/>
    <mergeCell ref="AC40:AD40"/>
    <mergeCell ref="A39:B39"/>
    <mergeCell ref="C39:Z39"/>
    <mergeCell ref="AA39:AB39"/>
    <mergeCell ref="AQ40:AR40"/>
    <mergeCell ref="AM43:AN43"/>
    <mergeCell ref="AO40:AP40"/>
    <mergeCell ref="AO42:AP42"/>
    <mergeCell ref="AQ42:AR42"/>
    <mergeCell ref="AO41:AP41"/>
    <mergeCell ref="AM37:AN37"/>
    <mergeCell ref="AO38:AP38"/>
    <mergeCell ref="AS38:AT38"/>
    <mergeCell ref="BA40:BB40"/>
    <mergeCell ref="AS37:AT37"/>
    <mergeCell ref="AU37:AV37"/>
    <mergeCell ref="AY39:AZ39"/>
    <mergeCell ref="AU40:AV40"/>
    <mergeCell ref="AW40:AX40"/>
    <mergeCell ref="AU38:AV38"/>
    <mergeCell ref="AO37:AP37"/>
    <mergeCell ref="BA39:BB39"/>
    <mergeCell ref="AY38:AZ38"/>
    <mergeCell ref="AY37:AZ37"/>
    <mergeCell ref="BA37:BB37"/>
    <mergeCell ref="AS39:AT39"/>
    <mergeCell ref="AU39:AV39"/>
    <mergeCell ref="AW39:AX39"/>
    <mergeCell ref="AO39:AP39"/>
    <mergeCell ref="AQ39:AR39"/>
    <mergeCell ref="AE41:AF41"/>
    <mergeCell ref="AE42:AF42"/>
    <mergeCell ref="AK42:AL42"/>
    <mergeCell ref="AQ41:AR41"/>
    <mergeCell ref="AY40:AZ40"/>
    <mergeCell ref="AS41:AT41"/>
    <mergeCell ref="AU41:AV41"/>
    <mergeCell ref="AW41:AX41"/>
    <mergeCell ref="AY41:AZ41"/>
    <mergeCell ref="AS40:AT40"/>
    <mergeCell ref="A43:B43"/>
    <mergeCell ref="AG43:AH43"/>
    <mergeCell ref="AI43:AJ43"/>
    <mergeCell ref="AK43:AL43"/>
    <mergeCell ref="AE43:AF43"/>
    <mergeCell ref="AE40:AF40"/>
    <mergeCell ref="AK40:AL40"/>
    <mergeCell ref="AG42:AH42"/>
    <mergeCell ref="AI42:AJ42"/>
    <mergeCell ref="AG40:AH40"/>
    <mergeCell ref="AY43:AZ43"/>
    <mergeCell ref="BA43:BB43"/>
    <mergeCell ref="AU44:AV44"/>
    <mergeCell ref="BA44:BB44"/>
    <mergeCell ref="AQ44:AR44"/>
    <mergeCell ref="AY44:AZ44"/>
    <mergeCell ref="AW44:AX44"/>
    <mergeCell ref="AS44:AT44"/>
    <mergeCell ref="AU43:AV43"/>
    <mergeCell ref="AS43:AT43"/>
    <mergeCell ref="A44:B44"/>
    <mergeCell ref="AE44:AF44"/>
    <mergeCell ref="AA44:AB44"/>
    <mergeCell ref="AC44:AD44"/>
    <mergeCell ref="A45:B45"/>
    <mergeCell ref="AE45:AF45"/>
    <mergeCell ref="AA45:AB45"/>
    <mergeCell ref="AC45:AD45"/>
    <mergeCell ref="C45:Z45"/>
    <mergeCell ref="AW45:AX45"/>
    <mergeCell ref="AG44:AH44"/>
    <mergeCell ref="AO43:AP43"/>
    <mergeCell ref="AK44:AL44"/>
    <mergeCell ref="AK45:AL45"/>
    <mergeCell ref="AM45:AN45"/>
    <mergeCell ref="AO44:AP44"/>
    <mergeCell ref="AM44:AN44"/>
    <mergeCell ref="AI44:AJ44"/>
    <mergeCell ref="AW43:AX43"/>
    <mergeCell ref="AQ46:AR46"/>
    <mergeCell ref="AI46:AJ46"/>
    <mergeCell ref="AU45:AV45"/>
    <mergeCell ref="AY45:AZ45"/>
    <mergeCell ref="BA45:BB45"/>
    <mergeCell ref="AG45:AH45"/>
    <mergeCell ref="AI45:AJ45"/>
    <mergeCell ref="AQ45:AR45"/>
    <mergeCell ref="AS45:AT45"/>
    <mergeCell ref="AO45:AP45"/>
    <mergeCell ref="AG46:AH46"/>
    <mergeCell ref="AO47:AP47"/>
    <mergeCell ref="BA46:BB46"/>
    <mergeCell ref="AW46:AX46"/>
    <mergeCell ref="AA46:AB46"/>
    <mergeCell ref="AC46:AD46"/>
    <mergeCell ref="AO46:AP46"/>
    <mergeCell ref="AS46:AT46"/>
    <mergeCell ref="AM46:AN46"/>
    <mergeCell ref="AE46:AF46"/>
    <mergeCell ref="AY47:AZ47"/>
    <mergeCell ref="A47:B47"/>
    <mergeCell ref="A46:B46"/>
    <mergeCell ref="AU47:AV47"/>
    <mergeCell ref="AY46:AZ46"/>
    <mergeCell ref="AU46:AV46"/>
    <mergeCell ref="AK46:AL46"/>
    <mergeCell ref="AC47:AD47"/>
    <mergeCell ref="AG47:AH47"/>
    <mergeCell ref="AE47:AF47"/>
    <mergeCell ref="AK48:AL48"/>
    <mergeCell ref="AI48:AJ48"/>
    <mergeCell ref="AI47:AJ47"/>
    <mergeCell ref="AS47:AT47"/>
    <mergeCell ref="AK47:AL47"/>
    <mergeCell ref="AQ47:AR47"/>
    <mergeCell ref="BA47:BB47"/>
    <mergeCell ref="AA47:AB47"/>
    <mergeCell ref="AM47:AN47"/>
    <mergeCell ref="AE48:AF48"/>
    <mergeCell ref="AU48:AV48"/>
    <mergeCell ref="AS48:AT48"/>
    <mergeCell ref="BA48:BB48"/>
    <mergeCell ref="AW48:AX48"/>
    <mergeCell ref="AY48:AZ48"/>
    <mergeCell ref="AG48:AH48"/>
    <mergeCell ref="A48:B48"/>
    <mergeCell ref="AO48:AP48"/>
    <mergeCell ref="AQ48:AR48"/>
    <mergeCell ref="AM48:AN48"/>
    <mergeCell ref="BA49:BB49"/>
    <mergeCell ref="AU49:AV49"/>
    <mergeCell ref="AY49:AZ49"/>
    <mergeCell ref="AS49:AT49"/>
    <mergeCell ref="AW49:AX49"/>
    <mergeCell ref="AC49:AD49"/>
    <mergeCell ref="AG50:AH50"/>
    <mergeCell ref="AE50:AF50"/>
    <mergeCell ref="AI50:AJ50"/>
    <mergeCell ref="AI49:AJ49"/>
    <mergeCell ref="AG49:AH49"/>
    <mergeCell ref="AQ49:AR49"/>
    <mergeCell ref="AO49:AP49"/>
    <mergeCell ref="AE49:AF49"/>
    <mergeCell ref="AK50:AL50"/>
    <mergeCell ref="AM50:AN50"/>
    <mergeCell ref="A50:B50"/>
    <mergeCell ref="AK49:AL49"/>
    <mergeCell ref="AM49:AN49"/>
    <mergeCell ref="A49:B49"/>
    <mergeCell ref="BA50:BB50"/>
    <mergeCell ref="AY50:AZ50"/>
    <mergeCell ref="AW50:AX50"/>
    <mergeCell ref="AA50:AB50"/>
    <mergeCell ref="AC50:AD50"/>
    <mergeCell ref="AA49:AB49"/>
    <mergeCell ref="AU51:AV51"/>
    <mergeCell ref="AY51:AZ51"/>
    <mergeCell ref="BA51:BB51"/>
    <mergeCell ref="AW51:AX51"/>
    <mergeCell ref="AU50:AV50"/>
    <mergeCell ref="AE51:AF51"/>
    <mergeCell ref="AS51:AT51"/>
    <mergeCell ref="AO50:AP50"/>
    <mergeCell ref="AS50:AT50"/>
    <mergeCell ref="AQ50:AR50"/>
    <mergeCell ref="A52:B52"/>
    <mergeCell ref="AK51:AL51"/>
    <mergeCell ref="AG51:AH51"/>
    <mergeCell ref="AI51:AJ51"/>
    <mergeCell ref="A51:B51"/>
    <mergeCell ref="AK52:AL52"/>
    <mergeCell ref="AA52:AB52"/>
    <mergeCell ref="AC52:AD52"/>
    <mergeCell ref="C51:Z51"/>
    <mergeCell ref="C52:Z52"/>
    <mergeCell ref="AY52:AZ52"/>
    <mergeCell ref="AW52:AX52"/>
    <mergeCell ref="AG52:AH52"/>
    <mergeCell ref="AE52:AF52"/>
    <mergeCell ref="AI52:AJ52"/>
    <mergeCell ref="AM52:AN52"/>
    <mergeCell ref="AO52:AP52"/>
    <mergeCell ref="AS52:AT52"/>
    <mergeCell ref="AQ52:AR52"/>
    <mergeCell ref="AU52:AV52"/>
    <mergeCell ref="BA52:BB52"/>
    <mergeCell ref="A53:B53"/>
    <mergeCell ref="AM53:AN53"/>
    <mergeCell ref="AO53:AP53"/>
    <mergeCell ref="AU53:AV53"/>
    <mergeCell ref="AY53:AZ53"/>
    <mergeCell ref="AA53:AB53"/>
    <mergeCell ref="AC53:AD53"/>
    <mergeCell ref="AG53:AH53"/>
    <mergeCell ref="AI53:AJ53"/>
    <mergeCell ref="AQ61:AR61"/>
    <mergeCell ref="AO60:AP60"/>
    <mergeCell ref="AS60:AT60"/>
    <mergeCell ref="AS58:AT58"/>
    <mergeCell ref="AO61:AP61"/>
    <mergeCell ref="AS61:AT61"/>
    <mergeCell ref="AQ58:AR58"/>
    <mergeCell ref="AQ60:AR60"/>
    <mergeCell ref="AS55:AT55"/>
    <mergeCell ref="AQ55:AR55"/>
    <mergeCell ref="AQ51:AR51"/>
    <mergeCell ref="AO55:AP55"/>
    <mergeCell ref="AI57:AJ57"/>
    <mergeCell ref="AI56:AJ56"/>
    <mergeCell ref="AO56:AP56"/>
    <mergeCell ref="AK56:AL56"/>
    <mergeCell ref="AS56:AT56"/>
    <mergeCell ref="AM56:AN56"/>
    <mergeCell ref="AK57:AL57"/>
    <mergeCell ref="AU57:AV57"/>
    <mergeCell ref="AY57:AZ57"/>
    <mergeCell ref="AW55:AX55"/>
    <mergeCell ref="AW57:AX57"/>
    <mergeCell ref="AU55:AV55"/>
    <mergeCell ref="AY56:AZ56"/>
    <mergeCell ref="AU56:AV56"/>
    <mergeCell ref="AW56:AX56"/>
    <mergeCell ref="AY55:AZ55"/>
    <mergeCell ref="AI58:AJ58"/>
    <mergeCell ref="A54:B54"/>
    <mergeCell ref="AA54:AB54"/>
    <mergeCell ref="AC54:AD54"/>
    <mergeCell ref="A55:B55"/>
    <mergeCell ref="AG58:AH58"/>
    <mergeCell ref="A56:B56"/>
    <mergeCell ref="AA56:AB56"/>
    <mergeCell ref="C54:Z54"/>
    <mergeCell ref="A58:B58"/>
    <mergeCell ref="AE53:AF53"/>
    <mergeCell ref="AO54:AP54"/>
    <mergeCell ref="AE54:AF54"/>
    <mergeCell ref="AS54:AT54"/>
    <mergeCell ref="AK54:AL54"/>
    <mergeCell ref="AG54:AH54"/>
    <mergeCell ref="AQ54:AR54"/>
    <mergeCell ref="AI54:AJ54"/>
    <mergeCell ref="BA53:BB53"/>
    <mergeCell ref="AM54:AN54"/>
    <mergeCell ref="AK53:AL53"/>
    <mergeCell ref="BA54:BB54"/>
    <mergeCell ref="AW53:AX53"/>
    <mergeCell ref="AW54:AX54"/>
    <mergeCell ref="AU54:AV54"/>
    <mergeCell ref="AS53:AT53"/>
    <mergeCell ref="AQ53:AR53"/>
    <mergeCell ref="AY54:AZ54"/>
    <mergeCell ref="AS57:AT57"/>
    <mergeCell ref="AQ57:AR57"/>
    <mergeCell ref="AA57:AB57"/>
    <mergeCell ref="AC57:AD57"/>
    <mergeCell ref="AA55:AB55"/>
    <mergeCell ref="AC55:AD55"/>
    <mergeCell ref="AG55:AH55"/>
    <mergeCell ref="AE55:AF55"/>
    <mergeCell ref="AI55:AJ55"/>
    <mergeCell ref="AG57:AH57"/>
    <mergeCell ref="A59:B59"/>
    <mergeCell ref="AA59:AB59"/>
    <mergeCell ref="AC59:AD59"/>
    <mergeCell ref="AE59:AF59"/>
    <mergeCell ref="BA55:BB55"/>
    <mergeCell ref="A57:B57"/>
    <mergeCell ref="AK55:AL55"/>
    <mergeCell ref="AM57:AN57"/>
    <mergeCell ref="AO57:AP57"/>
    <mergeCell ref="AE57:AF57"/>
    <mergeCell ref="AG59:AH59"/>
    <mergeCell ref="AM59:AN59"/>
    <mergeCell ref="AO59:AP59"/>
    <mergeCell ref="AS59:AT59"/>
    <mergeCell ref="AQ59:AR59"/>
    <mergeCell ref="AK59:AL59"/>
    <mergeCell ref="AI59:AJ59"/>
    <mergeCell ref="AM60:AN60"/>
    <mergeCell ref="A60:B60"/>
    <mergeCell ref="AG60:AH60"/>
    <mergeCell ref="AI60:AJ60"/>
    <mergeCell ref="AA60:AB60"/>
    <mergeCell ref="AC60:AD60"/>
    <mergeCell ref="A61:B61"/>
    <mergeCell ref="AC61:AD61"/>
    <mergeCell ref="AA61:AB61"/>
    <mergeCell ref="AK60:AL60"/>
    <mergeCell ref="AE60:AF60"/>
    <mergeCell ref="AK61:AL61"/>
    <mergeCell ref="AG61:AH61"/>
    <mergeCell ref="AW66:AX66"/>
    <mergeCell ref="AY66:AZ66"/>
    <mergeCell ref="AS66:AT66"/>
    <mergeCell ref="AQ66:AR66"/>
    <mergeCell ref="AU66:AV66"/>
    <mergeCell ref="A62:B62"/>
    <mergeCell ref="AG62:AH62"/>
    <mergeCell ref="AA62:AB62"/>
    <mergeCell ref="AC62:AD62"/>
    <mergeCell ref="C62:Z62"/>
    <mergeCell ref="AK70:AL71"/>
    <mergeCell ref="AO70:AP71"/>
    <mergeCell ref="A63:B63"/>
    <mergeCell ref="C63:Z63"/>
    <mergeCell ref="AI63:AJ63"/>
    <mergeCell ref="AK63:AL63"/>
    <mergeCell ref="AG63:AH63"/>
    <mergeCell ref="AE63:AF63"/>
    <mergeCell ref="AA63:AB63"/>
    <mergeCell ref="AC63:AD63"/>
    <mergeCell ref="BB87:BO87"/>
    <mergeCell ref="BB86:BO86"/>
    <mergeCell ref="AO77:BO77"/>
    <mergeCell ref="AQ72:AV72"/>
    <mergeCell ref="BC74:BO74"/>
    <mergeCell ref="BC75:BO75"/>
    <mergeCell ref="BC73:BO73"/>
    <mergeCell ref="AW73:BB73"/>
    <mergeCell ref="AQ73:AV73"/>
    <mergeCell ref="AQ75:AV75"/>
    <mergeCell ref="A88:G88"/>
    <mergeCell ref="A87:G87"/>
    <mergeCell ref="H87:BA87"/>
    <mergeCell ref="A72:B72"/>
    <mergeCell ref="C75:AD75"/>
    <mergeCell ref="C72:AD72"/>
    <mergeCell ref="C73:AD73"/>
    <mergeCell ref="B85:BJ85"/>
    <mergeCell ref="BC72:BO72"/>
    <mergeCell ref="S80:V80"/>
    <mergeCell ref="A127:BV127"/>
    <mergeCell ref="A119:M119"/>
    <mergeCell ref="A110:BO110"/>
    <mergeCell ref="A74:B74"/>
    <mergeCell ref="BB89:BO89"/>
    <mergeCell ref="A104:G104"/>
    <mergeCell ref="A89:G89"/>
    <mergeCell ref="H89:BA89"/>
    <mergeCell ref="AI78:AN79"/>
    <mergeCell ref="BB88:BO88"/>
    <mergeCell ref="A117:M117"/>
    <mergeCell ref="N117:U117"/>
    <mergeCell ref="BC43:BD43"/>
    <mergeCell ref="BC44:BD44"/>
    <mergeCell ref="BC45:BD45"/>
    <mergeCell ref="BC46:BD46"/>
    <mergeCell ref="BC47:BD47"/>
    <mergeCell ref="BC48:BD48"/>
    <mergeCell ref="BC49:BD49"/>
    <mergeCell ref="BC50:BD50"/>
    <mergeCell ref="BC41:BD41"/>
    <mergeCell ref="BC42:BD42"/>
    <mergeCell ref="A112:M112"/>
    <mergeCell ref="A80:J80"/>
    <mergeCell ref="H88:BA88"/>
    <mergeCell ref="A86:G86"/>
    <mergeCell ref="H91:BA91"/>
    <mergeCell ref="H92:BA92"/>
    <mergeCell ref="K80:N80"/>
    <mergeCell ref="BA66:BB66"/>
    <mergeCell ref="N125:U125"/>
    <mergeCell ref="A120:M120"/>
    <mergeCell ref="N120:U120"/>
    <mergeCell ref="A122:M122"/>
    <mergeCell ref="A123:M123"/>
    <mergeCell ref="A124:M124"/>
    <mergeCell ref="N124:X124"/>
    <mergeCell ref="BA57:BB57"/>
    <mergeCell ref="AM63:AN63"/>
    <mergeCell ref="BA63:BB63"/>
    <mergeCell ref="AQ63:AR63"/>
    <mergeCell ref="AQ62:AR62"/>
    <mergeCell ref="AS63:AT63"/>
    <mergeCell ref="AW61:AX61"/>
    <mergeCell ref="AU60:AV60"/>
    <mergeCell ref="BA61:BB61"/>
    <mergeCell ref="AM61:AN61"/>
    <mergeCell ref="BB98:BO98"/>
    <mergeCell ref="A109:G109"/>
    <mergeCell ref="H109:BA109"/>
    <mergeCell ref="BB109:BO109"/>
    <mergeCell ref="N113:X113"/>
    <mergeCell ref="A108:G108"/>
    <mergeCell ref="A113:M113"/>
    <mergeCell ref="A107:G107"/>
    <mergeCell ref="H107:BA107"/>
    <mergeCell ref="H108:BA108"/>
    <mergeCell ref="AE67:AF67"/>
    <mergeCell ref="AG67:AH67"/>
    <mergeCell ref="AG66:AH66"/>
    <mergeCell ref="AO66:AP66"/>
    <mergeCell ref="AM66:AN66"/>
    <mergeCell ref="A116:M116"/>
    <mergeCell ref="A90:G90"/>
    <mergeCell ref="N116:X116"/>
    <mergeCell ref="N114:U114"/>
    <mergeCell ref="A111:M111"/>
    <mergeCell ref="H86:BA86"/>
    <mergeCell ref="AS70:AT71"/>
    <mergeCell ref="AU70:AV71"/>
    <mergeCell ref="AG70:AH71"/>
    <mergeCell ref="AW72:BB72"/>
    <mergeCell ref="AA70:AB71"/>
    <mergeCell ref="AC70:AD71"/>
    <mergeCell ref="AE70:AF71"/>
    <mergeCell ref="AQ70:AR71"/>
    <mergeCell ref="AI70:AJ71"/>
    <mergeCell ref="AM51:AN51"/>
    <mergeCell ref="AO51:AP51"/>
    <mergeCell ref="AM55:AN55"/>
    <mergeCell ref="AC65:AD65"/>
    <mergeCell ref="AE65:AF65"/>
    <mergeCell ref="AO65:AP65"/>
    <mergeCell ref="AK58:AL58"/>
    <mergeCell ref="AM58:AN58"/>
    <mergeCell ref="AO58:AP58"/>
    <mergeCell ref="AE62:AF62"/>
    <mergeCell ref="AK65:AL65"/>
    <mergeCell ref="AS64:AT64"/>
    <mergeCell ref="AM62:AN62"/>
    <mergeCell ref="AK62:AL62"/>
    <mergeCell ref="AS62:AT62"/>
    <mergeCell ref="AQ65:AR65"/>
    <mergeCell ref="AK64:AL64"/>
    <mergeCell ref="AI64:AJ64"/>
    <mergeCell ref="AM64:AN64"/>
    <mergeCell ref="AQ64:AR64"/>
    <mergeCell ref="AO62:AP62"/>
    <mergeCell ref="AO63:AP63"/>
    <mergeCell ref="AI62:AJ62"/>
    <mergeCell ref="BC69:BD69"/>
    <mergeCell ref="BC70:BD71"/>
    <mergeCell ref="AE66:AF66"/>
    <mergeCell ref="BA70:BB71"/>
    <mergeCell ref="AE68:AF68"/>
    <mergeCell ref="BA67:BB67"/>
    <mergeCell ref="AQ68:AR68"/>
    <mergeCell ref="AE69:AF69"/>
    <mergeCell ref="AU69:AV69"/>
    <mergeCell ref="AQ69:AR69"/>
    <mergeCell ref="AW74:BB74"/>
    <mergeCell ref="AW75:BB75"/>
    <mergeCell ref="AO78:BO80"/>
    <mergeCell ref="AC80:AH80"/>
    <mergeCell ref="AI80:AN80"/>
    <mergeCell ref="AK74:AP74"/>
    <mergeCell ref="C74:AD74"/>
    <mergeCell ref="AQ74:AV74"/>
    <mergeCell ref="O80:R80"/>
    <mergeCell ref="W78:AB79"/>
    <mergeCell ref="K78:N79"/>
    <mergeCell ref="A77:V77"/>
    <mergeCell ref="AE75:AJ75"/>
    <mergeCell ref="A66:B66"/>
    <mergeCell ref="C66:Z66"/>
    <mergeCell ref="A78:J79"/>
    <mergeCell ref="AE72:AJ72"/>
    <mergeCell ref="A70:B71"/>
    <mergeCell ref="C70:Z71"/>
    <mergeCell ref="AA66:AB66"/>
    <mergeCell ref="O78:R79"/>
    <mergeCell ref="A75:B75"/>
    <mergeCell ref="A73:B73"/>
    <mergeCell ref="AO64:AP64"/>
    <mergeCell ref="AG68:AH68"/>
    <mergeCell ref="AI68:AJ68"/>
    <mergeCell ref="AK68:AL68"/>
    <mergeCell ref="AI67:AJ67"/>
    <mergeCell ref="AO67:AP67"/>
    <mergeCell ref="AG64:AH64"/>
    <mergeCell ref="AS69:AT69"/>
    <mergeCell ref="AG65:AH65"/>
    <mergeCell ref="AI66:AJ66"/>
    <mergeCell ref="AC66:AD66"/>
    <mergeCell ref="W77:AN77"/>
    <mergeCell ref="AM70:AN71"/>
    <mergeCell ref="AK75:AP75"/>
    <mergeCell ref="AE73:AJ73"/>
    <mergeCell ref="AE74:AJ74"/>
    <mergeCell ref="AS65:AT65"/>
    <mergeCell ref="AY67:AZ67"/>
    <mergeCell ref="AW67:AX67"/>
    <mergeCell ref="AK67:AL67"/>
    <mergeCell ref="AM67:AN67"/>
    <mergeCell ref="AY70:AZ71"/>
    <mergeCell ref="AW70:AX71"/>
    <mergeCell ref="AM68:AN68"/>
    <mergeCell ref="AO68:AP68"/>
    <mergeCell ref="AM69:AN69"/>
    <mergeCell ref="AO69:AP69"/>
    <mergeCell ref="A65:B65"/>
    <mergeCell ref="AI65:AJ65"/>
    <mergeCell ref="AM65:AN65"/>
    <mergeCell ref="AE61:AF61"/>
    <mergeCell ref="AI61:AJ61"/>
    <mergeCell ref="A64:B64"/>
    <mergeCell ref="AC64:AD64"/>
    <mergeCell ref="AA65:AB65"/>
    <mergeCell ref="AA64:AB64"/>
    <mergeCell ref="AE64:AF64"/>
    <mergeCell ref="BA60:BB60"/>
    <mergeCell ref="AK73:AP73"/>
    <mergeCell ref="S78:V79"/>
    <mergeCell ref="AC78:AH79"/>
    <mergeCell ref="AU65:AV65"/>
    <mergeCell ref="AY65:AZ65"/>
    <mergeCell ref="AK66:AL66"/>
    <mergeCell ref="AQ67:AR67"/>
    <mergeCell ref="AS67:AT67"/>
    <mergeCell ref="AU67:AV67"/>
    <mergeCell ref="AW60:AX60"/>
    <mergeCell ref="AY60:AZ60"/>
    <mergeCell ref="BA69:BB69"/>
    <mergeCell ref="AW69:AX69"/>
    <mergeCell ref="AW64:AX64"/>
    <mergeCell ref="AW65:AX65"/>
    <mergeCell ref="AW63:AX63"/>
    <mergeCell ref="AY68:AZ68"/>
    <mergeCell ref="BA68:BB68"/>
    <mergeCell ref="BA62:BB62"/>
    <mergeCell ref="AW42:AX42"/>
    <mergeCell ref="AS42:AT42"/>
    <mergeCell ref="BA59:BB59"/>
    <mergeCell ref="BA58:BB58"/>
    <mergeCell ref="AY59:AZ59"/>
    <mergeCell ref="AW47:AX47"/>
    <mergeCell ref="AU58:AV58"/>
    <mergeCell ref="AY58:AZ58"/>
    <mergeCell ref="AW59:AX59"/>
    <mergeCell ref="AU59:AV59"/>
    <mergeCell ref="BA64:BB64"/>
    <mergeCell ref="BA65:BB65"/>
    <mergeCell ref="AY61:AZ61"/>
    <mergeCell ref="AY64:AZ64"/>
    <mergeCell ref="AY62:AZ62"/>
    <mergeCell ref="AY63:AZ63"/>
    <mergeCell ref="AU64:AV64"/>
    <mergeCell ref="AQ56:AR56"/>
    <mergeCell ref="AU68:AV68"/>
    <mergeCell ref="AW68:AX68"/>
    <mergeCell ref="AW58:AX58"/>
    <mergeCell ref="AS68:AT68"/>
    <mergeCell ref="AU63:AV63"/>
    <mergeCell ref="AW62:AX62"/>
    <mergeCell ref="AU62:AV62"/>
    <mergeCell ref="AU61:AV61"/>
    <mergeCell ref="A67:B67"/>
    <mergeCell ref="C67:Z67"/>
    <mergeCell ref="A68:B68"/>
    <mergeCell ref="C68:Z68"/>
    <mergeCell ref="A69:B69"/>
    <mergeCell ref="C69:Z69"/>
    <mergeCell ref="N119:AI119"/>
    <mergeCell ref="A83:BO84"/>
    <mergeCell ref="AK72:AP72"/>
    <mergeCell ref="AG69:AH69"/>
    <mergeCell ref="AI69:AJ69"/>
    <mergeCell ref="AK69:AL69"/>
    <mergeCell ref="W80:AB80"/>
    <mergeCell ref="A106:G106"/>
    <mergeCell ref="BB107:BO107"/>
    <mergeCell ref="BB108:BO108"/>
    <mergeCell ref="BA56:BB56"/>
    <mergeCell ref="AA67:AB67"/>
    <mergeCell ref="AC67:AD67"/>
    <mergeCell ref="AA68:AB68"/>
    <mergeCell ref="AC68:AD68"/>
    <mergeCell ref="AY69:AZ69"/>
    <mergeCell ref="AA58:AB58"/>
    <mergeCell ref="AA69:AB69"/>
    <mergeCell ref="AC69:AD69"/>
    <mergeCell ref="AC58:AD58"/>
    <mergeCell ref="AC56:AD56"/>
    <mergeCell ref="AE56:AF56"/>
    <mergeCell ref="AE58:AF58"/>
    <mergeCell ref="C56:Z56"/>
    <mergeCell ref="AG56:AH56"/>
    <mergeCell ref="BB105:BO105"/>
    <mergeCell ref="A105:G105"/>
    <mergeCell ref="BC56:BD56"/>
    <mergeCell ref="BC67:BD67"/>
    <mergeCell ref="BC66:BD66"/>
    <mergeCell ref="BC35:BD35"/>
    <mergeCell ref="BE35:BO35"/>
    <mergeCell ref="BC36:BD36"/>
    <mergeCell ref="BE36:BO36"/>
    <mergeCell ref="BA35:BB35"/>
    <mergeCell ref="BC55:BD55"/>
    <mergeCell ref="BC53:BD53"/>
    <mergeCell ref="BC54:BD54"/>
    <mergeCell ref="BE38:BO38"/>
    <mergeCell ref="BE39:BO39"/>
    <mergeCell ref="AQ31:BB31"/>
    <mergeCell ref="AQ32:AV32"/>
    <mergeCell ref="BA34:BB34"/>
    <mergeCell ref="AS35:AT35"/>
    <mergeCell ref="AY35:AZ35"/>
    <mergeCell ref="AQ33:AV33"/>
    <mergeCell ref="BC29:BD34"/>
    <mergeCell ref="BE29:BO34"/>
    <mergeCell ref="BC51:BD51"/>
    <mergeCell ref="BC52:BD52"/>
    <mergeCell ref="BE51:BO51"/>
    <mergeCell ref="BE52:BO52"/>
    <mergeCell ref="BC37:BD37"/>
    <mergeCell ref="BC38:BD38"/>
    <mergeCell ref="BC39:BD39"/>
    <mergeCell ref="BC40:BD40"/>
    <mergeCell ref="BE48:BO48"/>
    <mergeCell ref="BE49:BO49"/>
    <mergeCell ref="BE60:BO60"/>
    <mergeCell ref="BE61:BO61"/>
    <mergeCell ref="BE50:BO50"/>
    <mergeCell ref="BC68:BD68"/>
    <mergeCell ref="BC57:BD57"/>
    <mergeCell ref="BC58:BD58"/>
    <mergeCell ref="BC59:BD59"/>
    <mergeCell ref="BC60:BD60"/>
    <mergeCell ref="BC61:BD61"/>
    <mergeCell ref="BC62:BD62"/>
    <mergeCell ref="BC63:BD63"/>
    <mergeCell ref="BC64:BD64"/>
    <mergeCell ref="BC65:BD65"/>
    <mergeCell ref="BE53:BO53"/>
    <mergeCell ref="BE40:BO40"/>
    <mergeCell ref="BE41:BO41"/>
    <mergeCell ref="BE42:BO42"/>
    <mergeCell ref="BE43:BO43"/>
    <mergeCell ref="BE44:BO44"/>
    <mergeCell ref="BE45:BO45"/>
    <mergeCell ref="BE46:BO46"/>
    <mergeCell ref="BE47:BO47"/>
    <mergeCell ref="BE58:BO58"/>
    <mergeCell ref="BE59:BO59"/>
    <mergeCell ref="BE68:BO68"/>
    <mergeCell ref="BE69:BO69"/>
    <mergeCell ref="BE54:BO54"/>
    <mergeCell ref="BE55:BO55"/>
    <mergeCell ref="BE56:BO56"/>
    <mergeCell ref="BE57:BO57"/>
    <mergeCell ref="BE70:BO71"/>
    <mergeCell ref="BE62:BO62"/>
    <mergeCell ref="BE63:BO63"/>
    <mergeCell ref="BE64:BO64"/>
    <mergeCell ref="BE65:BO65"/>
    <mergeCell ref="BE66:BO66"/>
    <mergeCell ref="BE67:BO67"/>
  </mergeCells>
  <printOptions/>
  <pageMargins left="0.35433070866141736" right="0.31496062992125984" top="0.3937007874015748" bottom="0.4330708661417323" header="0.31496062992125984" footer="0.31496062992125984"/>
  <pageSetup horizontalDpi="600" verticalDpi="600" orientation="portrait" paperSize="8" scale="50" r:id="rId1"/>
  <rowBreaks count="1" manualBreakCount="1">
    <brk id="80" max="255" man="1"/>
  </rowBreaks>
  <colBreaks count="1" manualBreakCount="1">
    <brk id="6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E5"/>
  <sheetViews>
    <sheetView zoomScalePageLayoutView="0" workbookViewId="0" topLeftCell="A1">
      <selection activeCell="A2" sqref="A2:IV5"/>
    </sheetView>
  </sheetViews>
  <sheetFormatPr defaultColWidth="9.140625" defaultRowHeight="15"/>
  <cols>
    <col min="1" max="1" width="5.140625" style="0" customWidth="1"/>
    <col min="2" max="2" width="6.00390625" style="0" customWidth="1"/>
    <col min="3" max="3" width="5.421875" style="0" customWidth="1"/>
    <col min="4" max="5" width="5.57421875" style="0" customWidth="1"/>
    <col min="6" max="6" width="5.421875" style="0" customWidth="1"/>
    <col min="7" max="8" width="5.7109375" style="0" customWidth="1"/>
  </cols>
  <sheetData>
    <row r="1" ht="15" thickBot="1"/>
    <row r="2" spans="1:57" ht="18" thickBot="1" thickTop="1">
      <c r="A2" s="94" t="s">
        <v>153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6"/>
      <c r="Q2" s="97" t="s">
        <v>166</v>
      </c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9" t="s">
        <v>167</v>
      </c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1" t="s">
        <v>168</v>
      </c>
      <c r="BA2" s="102"/>
      <c r="BB2" s="102"/>
      <c r="BC2" s="102"/>
      <c r="BD2" s="102"/>
      <c r="BE2" s="103"/>
    </row>
    <row r="3" spans="1:57" ht="35.25" customHeight="1" thickBot="1" thickTop="1">
      <c r="A3" s="104" t="s">
        <v>185</v>
      </c>
      <c r="B3" s="105"/>
      <c r="C3" s="105"/>
      <c r="D3" s="105"/>
      <c r="E3" s="105"/>
      <c r="F3" s="105"/>
      <c r="G3" s="105"/>
      <c r="H3" s="105"/>
      <c r="I3" s="105"/>
      <c r="J3" s="106"/>
      <c r="K3" s="110" t="s">
        <v>75</v>
      </c>
      <c r="L3" s="111"/>
      <c r="M3" s="111"/>
      <c r="N3" s="112"/>
      <c r="O3" s="119" t="s">
        <v>31</v>
      </c>
      <c r="P3" s="120"/>
      <c r="Q3" s="104" t="s">
        <v>154</v>
      </c>
      <c r="R3" s="105"/>
      <c r="S3" s="105"/>
      <c r="T3" s="105"/>
      <c r="U3" s="105"/>
      <c r="V3" s="106"/>
      <c r="W3" s="110"/>
      <c r="X3" s="111"/>
      <c r="Y3" s="111"/>
      <c r="Z3" s="111"/>
      <c r="AA3" s="111"/>
      <c r="AB3" s="112"/>
      <c r="AC3" s="132" t="s">
        <v>76</v>
      </c>
      <c r="AD3" s="133"/>
      <c r="AE3" s="133"/>
      <c r="AF3" s="133"/>
      <c r="AG3" s="133"/>
      <c r="AH3" s="133"/>
      <c r="AI3" s="133"/>
      <c r="AJ3" s="134"/>
      <c r="AK3" s="74"/>
      <c r="AL3" s="74"/>
      <c r="AM3" s="119" t="s">
        <v>31</v>
      </c>
      <c r="AN3" s="120"/>
      <c r="AO3" s="135" t="s">
        <v>68</v>
      </c>
      <c r="AP3" s="113"/>
      <c r="AQ3" s="36"/>
      <c r="AR3" s="36"/>
      <c r="AS3" s="113" t="s">
        <v>69</v>
      </c>
      <c r="AT3" s="113"/>
      <c r="AU3" s="113" t="s">
        <v>70</v>
      </c>
      <c r="AV3" s="113"/>
      <c r="AW3" s="115"/>
      <c r="AX3" s="115"/>
      <c r="AY3" s="116"/>
      <c r="AZ3" s="90" t="s">
        <v>155</v>
      </c>
      <c r="BA3" s="91"/>
      <c r="BB3" s="91"/>
      <c r="BC3" s="123"/>
      <c r="BD3" s="123" t="s">
        <v>70</v>
      </c>
      <c r="BE3" s="125"/>
    </row>
    <row r="4" spans="1:57" ht="52.5" thickBot="1">
      <c r="A4" s="107"/>
      <c r="B4" s="108"/>
      <c r="C4" s="108"/>
      <c r="D4" s="108"/>
      <c r="E4" s="108"/>
      <c r="F4" s="108"/>
      <c r="G4" s="108"/>
      <c r="H4" s="108"/>
      <c r="I4" s="108"/>
      <c r="J4" s="109"/>
      <c r="K4" s="128" t="s">
        <v>156</v>
      </c>
      <c r="L4" s="128"/>
      <c r="M4" s="128"/>
      <c r="N4" s="34" t="s">
        <v>157</v>
      </c>
      <c r="O4" s="121"/>
      <c r="P4" s="122"/>
      <c r="Q4" s="107"/>
      <c r="R4" s="108"/>
      <c r="S4" s="108"/>
      <c r="T4" s="108"/>
      <c r="U4" s="108"/>
      <c r="V4" s="109"/>
      <c r="W4" s="128" t="s">
        <v>156</v>
      </c>
      <c r="X4" s="128"/>
      <c r="Y4" s="128"/>
      <c r="Z4" s="128" t="s">
        <v>157</v>
      </c>
      <c r="AA4" s="128"/>
      <c r="AB4" s="128"/>
      <c r="AC4" s="129" t="s">
        <v>158</v>
      </c>
      <c r="AD4" s="130"/>
      <c r="AE4" s="35"/>
      <c r="AF4" s="35"/>
      <c r="AG4" s="23" t="s">
        <v>156</v>
      </c>
      <c r="AH4" s="131" t="s">
        <v>157</v>
      </c>
      <c r="AI4" s="131"/>
      <c r="AJ4" s="131"/>
      <c r="AK4" s="75"/>
      <c r="AL4" s="75"/>
      <c r="AM4" s="121"/>
      <c r="AN4" s="122"/>
      <c r="AO4" s="136"/>
      <c r="AP4" s="114"/>
      <c r="AQ4" s="33"/>
      <c r="AR4" s="33"/>
      <c r="AS4" s="114"/>
      <c r="AT4" s="114"/>
      <c r="AU4" s="114"/>
      <c r="AV4" s="114"/>
      <c r="AW4" s="117"/>
      <c r="AX4" s="117"/>
      <c r="AY4" s="118"/>
      <c r="AZ4" s="92"/>
      <c r="BA4" s="93"/>
      <c r="BB4" s="93"/>
      <c r="BC4" s="124"/>
      <c r="BD4" s="126"/>
      <c r="BE4" s="127"/>
    </row>
    <row r="5" spans="1:57" ht="18" thickTop="1">
      <c r="A5" s="148" t="s">
        <v>186</v>
      </c>
      <c r="B5" s="149"/>
      <c r="C5" s="149"/>
      <c r="D5" s="149"/>
      <c r="E5" s="149"/>
      <c r="F5" s="149"/>
      <c r="G5" s="149"/>
      <c r="H5" s="149"/>
      <c r="I5" s="149"/>
      <c r="J5" s="150"/>
      <c r="K5" s="151" t="s">
        <v>74</v>
      </c>
      <c r="L5" s="152"/>
      <c r="M5" s="152"/>
      <c r="N5" s="30" t="s">
        <v>159</v>
      </c>
      <c r="O5" s="137" t="s">
        <v>159</v>
      </c>
      <c r="P5" s="153"/>
      <c r="Q5" s="154" t="s">
        <v>72</v>
      </c>
      <c r="R5" s="155"/>
      <c r="S5" s="155"/>
      <c r="T5" s="155"/>
      <c r="U5" s="155"/>
      <c r="V5" s="156"/>
      <c r="W5" s="160" t="s">
        <v>163</v>
      </c>
      <c r="X5" s="163"/>
      <c r="Y5" s="164"/>
      <c r="Z5" s="160"/>
      <c r="AA5" s="161"/>
      <c r="AB5" s="162"/>
      <c r="AC5" s="137"/>
      <c r="AD5" s="138"/>
      <c r="AE5" s="31"/>
      <c r="AF5" s="31"/>
      <c r="AG5" s="32"/>
      <c r="AH5" s="137"/>
      <c r="AI5" s="139"/>
      <c r="AJ5" s="138"/>
      <c r="AK5" s="37"/>
      <c r="AL5" s="37"/>
      <c r="AM5" s="140"/>
      <c r="AN5" s="141"/>
      <c r="AO5" s="142">
        <v>6</v>
      </c>
      <c r="AP5" s="143"/>
      <c r="AQ5" s="81"/>
      <c r="AR5" s="81"/>
      <c r="AS5" s="157">
        <v>8</v>
      </c>
      <c r="AT5" s="143"/>
      <c r="AU5" s="157">
        <v>12</v>
      </c>
      <c r="AV5" s="158"/>
      <c r="AW5" s="158"/>
      <c r="AX5" s="158"/>
      <c r="AY5" s="159"/>
      <c r="AZ5" s="144" t="s">
        <v>164</v>
      </c>
      <c r="BA5" s="145"/>
      <c r="BB5" s="145"/>
      <c r="BC5" s="26"/>
      <c r="BD5" s="146">
        <v>4.5</v>
      </c>
      <c r="BE5" s="147"/>
    </row>
  </sheetData>
  <sheetProtection/>
  <mergeCells count="36">
    <mergeCell ref="AZ5:BB5"/>
    <mergeCell ref="BD5:BE5"/>
    <mergeCell ref="A5:J5"/>
    <mergeCell ref="K5:M5"/>
    <mergeCell ref="O5:P5"/>
    <mergeCell ref="Q5:V5"/>
    <mergeCell ref="AS5:AT5"/>
    <mergeCell ref="AU5:AY5"/>
    <mergeCell ref="Z5:AB5"/>
    <mergeCell ref="W5:Y5"/>
    <mergeCell ref="AM3:AN4"/>
    <mergeCell ref="AO3:AP4"/>
    <mergeCell ref="AC5:AD5"/>
    <mergeCell ref="AH5:AJ5"/>
    <mergeCell ref="AM5:AN5"/>
    <mergeCell ref="AO5:AP5"/>
    <mergeCell ref="K3:N3"/>
    <mergeCell ref="O3:P4"/>
    <mergeCell ref="BC3:BC4"/>
    <mergeCell ref="BD3:BE4"/>
    <mergeCell ref="K4:M4"/>
    <mergeCell ref="W4:Y4"/>
    <mergeCell ref="Z4:AB4"/>
    <mergeCell ref="AC4:AD4"/>
    <mergeCell ref="AH4:AJ4"/>
    <mergeCell ref="AC3:AJ3"/>
    <mergeCell ref="AZ3:BB4"/>
    <mergeCell ref="A2:P2"/>
    <mergeCell ref="Q2:AN2"/>
    <mergeCell ref="AO2:AY2"/>
    <mergeCell ref="AZ2:BE2"/>
    <mergeCell ref="A3:J4"/>
    <mergeCell ref="Q3:V4"/>
    <mergeCell ref="W3:AB3"/>
    <mergeCell ref="AS3:AT4"/>
    <mergeCell ref="AU3:AY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E60"/>
  <sheetViews>
    <sheetView zoomScalePageLayoutView="0" workbookViewId="0" topLeftCell="A46">
      <selection activeCell="A2" sqref="A2:IV5"/>
    </sheetView>
  </sheetViews>
  <sheetFormatPr defaultColWidth="9.140625" defaultRowHeight="15"/>
  <cols>
    <col min="1" max="1" width="4.57421875" style="0" customWidth="1"/>
    <col min="2" max="2" width="6.00390625" style="0" customWidth="1"/>
    <col min="3" max="3" width="7.140625" style="0" customWidth="1"/>
    <col min="4" max="4" width="4.57421875" style="0" customWidth="1"/>
    <col min="5" max="5" width="4.8515625" style="0" customWidth="1"/>
    <col min="6" max="7" width="4.7109375" style="0" customWidth="1"/>
    <col min="8" max="8" width="5.140625" style="0" customWidth="1"/>
    <col min="9" max="9" width="5.8515625" style="0" customWidth="1"/>
    <col min="10" max="11" width="6.140625" style="0" customWidth="1"/>
    <col min="12" max="12" width="6.28125" style="0" customWidth="1"/>
    <col min="13" max="13" width="5.00390625" style="0" customWidth="1"/>
    <col min="14" max="14" width="5.140625" style="0" customWidth="1"/>
  </cols>
  <sheetData>
    <row r="2" spans="1:57" ht="18" thickBo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84" t="s">
        <v>127</v>
      </c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6"/>
    </row>
    <row r="3" spans="1:57" ht="19.5" customHeight="1" thickBot="1" thickTop="1">
      <c r="A3" s="546" t="s">
        <v>32</v>
      </c>
      <c r="B3" s="547"/>
      <c r="C3" s="546" t="s">
        <v>149</v>
      </c>
      <c r="D3" s="552"/>
      <c r="E3" s="552"/>
      <c r="F3" s="552"/>
      <c r="G3" s="552"/>
      <c r="H3" s="552"/>
      <c r="I3" s="552"/>
      <c r="J3" s="552"/>
      <c r="K3" s="552"/>
      <c r="L3" s="552"/>
      <c r="M3" s="552"/>
      <c r="N3" s="553"/>
      <c r="O3" s="558" t="s">
        <v>76</v>
      </c>
      <c r="P3" s="559"/>
      <c r="Q3" s="559"/>
      <c r="R3" s="559"/>
      <c r="S3" s="559"/>
      <c r="T3" s="559"/>
      <c r="U3" s="559"/>
      <c r="V3" s="559"/>
      <c r="W3" s="559"/>
      <c r="X3" s="559"/>
      <c r="Y3" s="559"/>
      <c r="Z3" s="559"/>
      <c r="AA3" s="559"/>
      <c r="AB3" s="559"/>
      <c r="AC3" s="559"/>
      <c r="AD3" s="559"/>
      <c r="AE3" s="559"/>
      <c r="AF3" s="559"/>
      <c r="AG3" s="559"/>
      <c r="AH3" s="559"/>
      <c r="AI3" s="559"/>
      <c r="AJ3" s="559"/>
      <c r="AK3" s="559"/>
      <c r="AL3" s="559"/>
      <c r="AM3" s="559"/>
      <c r="AN3" s="559"/>
      <c r="AO3" s="559"/>
      <c r="AP3" s="559"/>
      <c r="AQ3" s="559"/>
      <c r="AR3" s="559"/>
      <c r="AS3" s="559"/>
      <c r="AT3" s="559"/>
      <c r="AU3" s="559"/>
      <c r="AV3" s="559"/>
      <c r="AW3" s="559"/>
      <c r="AX3" s="559"/>
      <c r="AY3" s="559"/>
      <c r="AZ3" s="559"/>
      <c r="BA3" s="559"/>
      <c r="BB3" s="559"/>
      <c r="BC3" s="529" t="s">
        <v>171</v>
      </c>
      <c r="BD3" s="530"/>
      <c r="BE3" s="531"/>
    </row>
    <row r="4" spans="1:57" ht="18.75" customHeight="1" thickTop="1">
      <c r="A4" s="548"/>
      <c r="B4" s="549"/>
      <c r="C4" s="548"/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555"/>
      <c r="O4" s="537" t="s">
        <v>20</v>
      </c>
      <c r="P4" s="538"/>
      <c r="Q4" s="538" t="s">
        <v>21</v>
      </c>
      <c r="R4" s="542"/>
      <c r="S4" s="432"/>
      <c r="T4" s="432"/>
      <c r="U4" s="432"/>
      <c r="V4" s="432"/>
      <c r="W4" s="432"/>
      <c r="X4" s="432"/>
      <c r="Y4" s="432"/>
      <c r="Z4" s="432"/>
      <c r="AA4" s="432"/>
      <c r="AB4" s="432"/>
      <c r="AC4" s="432"/>
      <c r="AD4" s="433"/>
      <c r="AE4" s="165" t="s">
        <v>28</v>
      </c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6"/>
      <c r="BC4" s="532"/>
      <c r="BD4" s="483"/>
      <c r="BE4" s="533"/>
    </row>
    <row r="5" spans="1:57" ht="18" customHeight="1">
      <c r="A5" s="548"/>
      <c r="B5" s="549"/>
      <c r="C5" s="548"/>
      <c r="D5" s="554"/>
      <c r="E5" s="554"/>
      <c r="F5" s="554"/>
      <c r="G5" s="554"/>
      <c r="H5" s="554"/>
      <c r="I5" s="554"/>
      <c r="J5" s="554"/>
      <c r="K5" s="554"/>
      <c r="L5" s="554"/>
      <c r="M5" s="554"/>
      <c r="N5" s="555"/>
      <c r="O5" s="539"/>
      <c r="P5" s="540"/>
      <c r="Q5" s="540"/>
      <c r="R5" s="543"/>
      <c r="S5" s="540" t="s">
        <v>136</v>
      </c>
      <c r="T5" s="540"/>
      <c r="U5" s="540" t="s">
        <v>22</v>
      </c>
      <c r="V5" s="544"/>
      <c r="W5" s="351" t="s">
        <v>23</v>
      </c>
      <c r="X5" s="345"/>
      <c r="Y5" s="345"/>
      <c r="Z5" s="345"/>
      <c r="AA5" s="345"/>
      <c r="AB5" s="345"/>
      <c r="AC5" s="345"/>
      <c r="AD5" s="346"/>
      <c r="AE5" s="175" t="s">
        <v>29</v>
      </c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7"/>
      <c r="AQ5" s="175" t="s">
        <v>30</v>
      </c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7"/>
      <c r="BC5" s="532"/>
      <c r="BD5" s="483"/>
      <c r="BE5" s="533"/>
    </row>
    <row r="6" spans="1:57" ht="17.25">
      <c r="A6" s="548"/>
      <c r="B6" s="549"/>
      <c r="C6" s="548"/>
      <c r="D6" s="554"/>
      <c r="E6" s="554"/>
      <c r="F6" s="554"/>
      <c r="G6" s="554"/>
      <c r="H6" s="554"/>
      <c r="I6" s="554"/>
      <c r="J6" s="554"/>
      <c r="K6" s="554"/>
      <c r="L6" s="554"/>
      <c r="M6" s="554"/>
      <c r="N6" s="555"/>
      <c r="O6" s="539"/>
      <c r="P6" s="540"/>
      <c r="Q6" s="540"/>
      <c r="R6" s="543"/>
      <c r="S6" s="540"/>
      <c r="T6" s="540"/>
      <c r="U6" s="540"/>
      <c r="V6" s="544"/>
      <c r="W6" s="351"/>
      <c r="X6" s="345"/>
      <c r="Y6" s="345"/>
      <c r="Z6" s="345"/>
      <c r="AA6" s="345"/>
      <c r="AB6" s="345"/>
      <c r="AC6" s="345"/>
      <c r="AD6" s="346"/>
      <c r="AE6" s="167" t="s">
        <v>132</v>
      </c>
      <c r="AF6" s="168"/>
      <c r="AG6" s="168"/>
      <c r="AH6" s="168"/>
      <c r="AI6" s="168"/>
      <c r="AJ6" s="169"/>
      <c r="AK6" s="178" t="s">
        <v>133</v>
      </c>
      <c r="AL6" s="168"/>
      <c r="AM6" s="168"/>
      <c r="AN6" s="168"/>
      <c r="AO6" s="168"/>
      <c r="AP6" s="173"/>
      <c r="AQ6" s="167" t="s">
        <v>134</v>
      </c>
      <c r="AR6" s="168"/>
      <c r="AS6" s="168"/>
      <c r="AT6" s="168"/>
      <c r="AU6" s="168"/>
      <c r="AV6" s="195"/>
      <c r="AW6" s="168" t="s">
        <v>135</v>
      </c>
      <c r="AX6" s="168"/>
      <c r="AY6" s="168"/>
      <c r="AZ6" s="168"/>
      <c r="BA6" s="168"/>
      <c r="BB6" s="173"/>
      <c r="BC6" s="532"/>
      <c r="BD6" s="483"/>
      <c r="BE6" s="533"/>
    </row>
    <row r="7" spans="1:57" ht="17.25">
      <c r="A7" s="548"/>
      <c r="B7" s="549"/>
      <c r="C7" s="548"/>
      <c r="D7" s="554"/>
      <c r="E7" s="554"/>
      <c r="F7" s="554"/>
      <c r="G7" s="554"/>
      <c r="H7" s="554"/>
      <c r="I7" s="554"/>
      <c r="J7" s="554"/>
      <c r="K7" s="554"/>
      <c r="L7" s="554"/>
      <c r="M7" s="554"/>
      <c r="N7" s="555"/>
      <c r="O7" s="539"/>
      <c r="P7" s="540"/>
      <c r="Q7" s="540"/>
      <c r="R7" s="543"/>
      <c r="S7" s="540"/>
      <c r="T7" s="540"/>
      <c r="U7" s="540"/>
      <c r="V7" s="544"/>
      <c r="W7" s="351"/>
      <c r="X7" s="345"/>
      <c r="Y7" s="345"/>
      <c r="Z7" s="345"/>
      <c r="AA7" s="345"/>
      <c r="AB7" s="345"/>
      <c r="AC7" s="345"/>
      <c r="AD7" s="346"/>
      <c r="AE7" s="170" t="s">
        <v>94</v>
      </c>
      <c r="AF7" s="171"/>
      <c r="AG7" s="171"/>
      <c r="AH7" s="171"/>
      <c r="AI7" s="171"/>
      <c r="AJ7" s="172"/>
      <c r="AK7" s="179" t="s">
        <v>95</v>
      </c>
      <c r="AL7" s="171"/>
      <c r="AM7" s="171"/>
      <c r="AN7" s="171"/>
      <c r="AO7" s="171"/>
      <c r="AP7" s="174"/>
      <c r="AQ7" s="170" t="s">
        <v>94</v>
      </c>
      <c r="AR7" s="171"/>
      <c r="AS7" s="171"/>
      <c r="AT7" s="171"/>
      <c r="AU7" s="171"/>
      <c r="AV7" s="194"/>
      <c r="AW7" s="171" t="s">
        <v>131</v>
      </c>
      <c r="AX7" s="171"/>
      <c r="AY7" s="171"/>
      <c r="AZ7" s="171"/>
      <c r="BA7" s="171"/>
      <c r="BB7" s="174"/>
      <c r="BC7" s="532"/>
      <c r="BD7" s="483"/>
      <c r="BE7" s="533"/>
    </row>
    <row r="8" spans="1:57" ht="108" customHeight="1" thickBot="1">
      <c r="A8" s="550"/>
      <c r="B8" s="551"/>
      <c r="C8" s="550"/>
      <c r="D8" s="556"/>
      <c r="E8" s="556"/>
      <c r="F8" s="556"/>
      <c r="G8" s="556"/>
      <c r="H8" s="556"/>
      <c r="I8" s="556"/>
      <c r="J8" s="556"/>
      <c r="K8" s="556"/>
      <c r="L8" s="556"/>
      <c r="M8" s="556"/>
      <c r="N8" s="557"/>
      <c r="O8" s="541"/>
      <c r="P8" s="196"/>
      <c r="Q8" s="196"/>
      <c r="R8" s="518"/>
      <c r="S8" s="196"/>
      <c r="T8" s="196"/>
      <c r="U8" s="196"/>
      <c r="V8" s="545"/>
      <c r="W8" s="526" t="s">
        <v>24</v>
      </c>
      <c r="X8" s="196"/>
      <c r="Y8" s="196" t="s">
        <v>25</v>
      </c>
      <c r="Z8" s="196"/>
      <c r="AA8" s="196" t="s">
        <v>26</v>
      </c>
      <c r="AB8" s="196"/>
      <c r="AC8" s="196" t="s">
        <v>27</v>
      </c>
      <c r="AD8" s="518"/>
      <c r="AE8" s="192" t="s">
        <v>136</v>
      </c>
      <c r="AF8" s="519"/>
      <c r="AG8" s="560" t="s">
        <v>35</v>
      </c>
      <c r="AH8" s="526"/>
      <c r="AI8" s="198" t="s">
        <v>33</v>
      </c>
      <c r="AJ8" s="525"/>
      <c r="AK8" s="512" t="s">
        <v>170</v>
      </c>
      <c r="AL8" s="513"/>
      <c r="AM8" s="525" t="s">
        <v>34</v>
      </c>
      <c r="AN8" s="526"/>
      <c r="AO8" s="198" t="s">
        <v>33</v>
      </c>
      <c r="AP8" s="199"/>
      <c r="AQ8" s="192" t="s">
        <v>170</v>
      </c>
      <c r="AR8" s="193"/>
      <c r="AS8" s="197" t="s">
        <v>34</v>
      </c>
      <c r="AT8" s="196"/>
      <c r="AU8" s="196" t="s">
        <v>33</v>
      </c>
      <c r="AV8" s="196"/>
      <c r="AW8" s="193" t="s">
        <v>170</v>
      </c>
      <c r="AX8" s="513"/>
      <c r="AY8" s="526" t="s">
        <v>34</v>
      </c>
      <c r="AZ8" s="196"/>
      <c r="BA8" s="196" t="s">
        <v>33</v>
      </c>
      <c r="BB8" s="518"/>
      <c r="BC8" s="534"/>
      <c r="BD8" s="535"/>
      <c r="BE8" s="536"/>
    </row>
    <row r="9" spans="1:57" ht="18" thickBot="1" thickTop="1">
      <c r="A9" s="520" t="s">
        <v>128</v>
      </c>
      <c r="B9" s="521"/>
      <c r="C9" s="522" t="s">
        <v>36</v>
      </c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4"/>
      <c r="O9" s="527"/>
      <c r="P9" s="506"/>
      <c r="Q9" s="506"/>
      <c r="R9" s="515"/>
      <c r="S9" s="506">
        <f>SUM(S10+S15)</f>
        <v>504</v>
      </c>
      <c r="T9" s="506"/>
      <c r="U9" s="506">
        <f>SUM(U10+U15)</f>
        <v>230</v>
      </c>
      <c r="V9" s="528"/>
      <c r="W9" s="494">
        <f>SUM(W10+W15)</f>
        <v>126</v>
      </c>
      <c r="X9" s="506"/>
      <c r="Y9" s="509">
        <f>SUM(Y10+Y15)</f>
        <v>0</v>
      </c>
      <c r="Z9" s="509"/>
      <c r="AA9" s="509">
        <f>SUM(AA10+AA15)</f>
        <v>0</v>
      </c>
      <c r="AB9" s="509"/>
      <c r="AC9" s="506">
        <f>SUM(AC10+AC15)</f>
        <v>104</v>
      </c>
      <c r="AD9" s="515"/>
      <c r="AE9" s="58"/>
      <c r="AF9" s="58"/>
      <c r="AG9" s="516">
        <f>SUM(AG10+AG15)</f>
        <v>18</v>
      </c>
      <c r="AH9" s="494"/>
      <c r="AI9" s="495">
        <f>SUM(AI10+AI15)</f>
        <v>1</v>
      </c>
      <c r="AJ9" s="493"/>
      <c r="AK9" s="47"/>
      <c r="AL9" s="47"/>
      <c r="AM9" s="493">
        <f>SUM(AM10+AM15)</f>
        <v>178</v>
      </c>
      <c r="AN9" s="494"/>
      <c r="AO9" s="495">
        <f>SUM(AO10+AO15)</f>
        <v>11</v>
      </c>
      <c r="AP9" s="496"/>
      <c r="AQ9" s="58"/>
      <c r="AR9" s="58"/>
      <c r="AS9" s="505">
        <f>SUM(AS10+AS15)</f>
        <v>34</v>
      </c>
      <c r="AT9" s="506"/>
      <c r="AU9" s="506">
        <f>SUM(AU10+AU15)</f>
        <v>2</v>
      </c>
      <c r="AV9" s="506"/>
      <c r="AW9" s="58"/>
      <c r="AX9" s="58"/>
      <c r="AY9" s="508">
        <f>SUM(AY10+AY15)</f>
        <v>0</v>
      </c>
      <c r="AZ9" s="509"/>
      <c r="BA9" s="509">
        <f>SUM(BA10+BA15)</f>
        <v>0</v>
      </c>
      <c r="BB9" s="514"/>
      <c r="BC9" s="502"/>
      <c r="BD9" s="503"/>
      <c r="BE9" s="504"/>
    </row>
    <row r="10" spans="1:57" ht="18" thickBot="1" thickTop="1">
      <c r="A10" s="488"/>
      <c r="B10" s="489"/>
      <c r="C10" s="490" t="s">
        <v>37</v>
      </c>
      <c r="D10" s="491"/>
      <c r="E10" s="491"/>
      <c r="F10" s="491"/>
      <c r="G10" s="491"/>
      <c r="H10" s="491"/>
      <c r="I10" s="491"/>
      <c r="J10" s="491"/>
      <c r="K10" s="491"/>
      <c r="L10" s="491"/>
      <c r="M10" s="491"/>
      <c r="N10" s="492"/>
      <c r="O10" s="501"/>
      <c r="P10" s="484"/>
      <c r="Q10" s="484"/>
      <c r="R10" s="485"/>
      <c r="S10" s="484">
        <f>SUM(S11+S12+S13+S14)</f>
        <v>360</v>
      </c>
      <c r="T10" s="484"/>
      <c r="U10" s="484">
        <f>SUM(U11+U12+U13+U14)</f>
        <v>162</v>
      </c>
      <c r="V10" s="497"/>
      <c r="W10" s="498">
        <f>SUM(W11+W12+W13+W14)</f>
        <v>86</v>
      </c>
      <c r="X10" s="484"/>
      <c r="Y10" s="499">
        <f>SUM(Y11+Y12+Y13+Y14)</f>
        <v>0</v>
      </c>
      <c r="Z10" s="499"/>
      <c r="AA10" s="499">
        <f>SUM(AA11+AA12+AA13+AA14)</f>
        <v>0</v>
      </c>
      <c r="AB10" s="499"/>
      <c r="AC10" s="484">
        <f>SUM(AC11+AC12+AC13+AC14)</f>
        <v>76</v>
      </c>
      <c r="AD10" s="485"/>
      <c r="AE10" s="59"/>
      <c r="AF10" s="59"/>
      <c r="AG10" s="500">
        <f>SUM(AG11+AG12+AG13+AG14)</f>
        <v>18</v>
      </c>
      <c r="AH10" s="498"/>
      <c r="AI10" s="486">
        <f>SUM(AI11+AI12+AI13+AI14)</f>
        <v>1</v>
      </c>
      <c r="AJ10" s="487"/>
      <c r="AK10" s="42"/>
      <c r="AL10" s="42"/>
      <c r="AM10" s="487">
        <f>SUM(AM11+AM12+AM13+AM14)</f>
        <v>144</v>
      </c>
      <c r="AN10" s="498"/>
      <c r="AO10" s="486">
        <f>SUM(AO11+AO12+AO13+AO14)</f>
        <v>9</v>
      </c>
      <c r="AP10" s="517"/>
      <c r="AQ10" s="59"/>
      <c r="AR10" s="59"/>
      <c r="AS10" s="510">
        <f>SUM(AS11+AS12+AS13+AS14)</f>
        <v>0</v>
      </c>
      <c r="AT10" s="499"/>
      <c r="AU10" s="499">
        <f>SUM(AU11+AU12+AU13+AU14)</f>
        <v>0</v>
      </c>
      <c r="AV10" s="499"/>
      <c r="AW10" s="82"/>
      <c r="AX10" s="82"/>
      <c r="AY10" s="511">
        <f>SUM(AY11+AY12+AY13+AY14)</f>
        <v>0</v>
      </c>
      <c r="AZ10" s="499"/>
      <c r="BA10" s="499">
        <f>SUM(BA11+BA12+BA13+BA14)</f>
        <v>0</v>
      </c>
      <c r="BB10" s="507"/>
      <c r="BC10" s="501"/>
      <c r="BD10" s="484"/>
      <c r="BE10" s="485"/>
    </row>
    <row r="11" spans="1:57" ht="17.25">
      <c r="A11" s="387" t="s">
        <v>38</v>
      </c>
      <c r="B11" s="388"/>
      <c r="C11" s="389" t="s">
        <v>150</v>
      </c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1"/>
      <c r="O11" s="431">
        <v>2</v>
      </c>
      <c r="P11" s="362"/>
      <c r="Q11" s="362"/>
      <c r="R11" s="363"/>
      <c r="S11" s="362">
        <v>180</v>
      </c>
      <c r="T11" s="362"/>
      <c r="U11" s="432">
        <v>76</v>
      </c>
      <c r="V11" s="433"/>
      <c r="W11" s="434">
        <v>40</v>
      </c>
      <c r="X11" s="432"/>
      <c r="Y11" s="432"/>
      <c r="Z11" s="432"/>
      <c r="AA11" s="432"/>
      <c r="AB11" s="432"/>
      <c r="AC11" s="432">
        <v>36</v>
      </c>
      <c r="AD11" s="439"/>
      <c r="AE11" s="55"/>
      <c r="AF11" s="55"/>
      <c r="AG11" s="438"/>
      <c r="AH11" s="434"/>
      <c r="AI11" s="435"/>
      <c r="AJ11" s="437"/>
      <c r="AK11" s="39"/>
      <c r="AL11" s="39"/>
      <c r="AM11" s="437">
        <v>76</v>
      </c>
      <c r="AN11" s="434"/>
      <c r="AO11" s="435">
        <v>5</v>
      </c>
      <c r="AP11" s="436"/>
      <c r="AQ11" s="55"/>
      <c r="AR11" s="55"/>
      <c r="AS11" s="441"/>
      <c r="AT11" s="432"/>
      <c r="AU11" s="432"/>
      <c r="AV11" s="432"/>
      <c r="AW11" s="55"/>
      <c r="AX11" s="55"/>
      <c r="AY11" s="434"/>
      <c r="AZ11" s="432"/>
      <c r="BA11" s="432"/>
      <c r="BB11" s="439"/>
      <c r="BC11" s="480"/>
      <c r="BD11" s="481"/>
      <c r="BE11" s="482"/>
    </row>
    <row r="12" spans="1:57" ht="17.25">
      <c r="A12" s="357" t="s">
        <v>39</v>
      </c>
      <c r="B12" s="358"/>
      <c r="C12" s="347" t="s">
        <v>151</v>
      </c>
      <c r="D12" s="348"/>
      <c r="E12" s="348"/>
      <c r="F12" s="348"/>
      <c r="G12" s="348"/>
      <c r="H12" s="348"/>
      <c r="I12" s="348"/>
      <c r="J12" s="348"/>
      <c r="K12" s="348"/>
      <c r="L12" s="348"/>
      <c r="M12" s="348"/>
      <c r="N12" s="349"/>
      <c r="O12" s="359"/>
      <c r="P12" s="86"/>
      <c r="Q12" s="86">
        <v>2</v>
      </c>
      <c r="R12" s="87"/>
      <c r="S12" s="86">
        <v>72</v>
      </c>
      <c r="T12" s="86"/>
      <c r="U12" s="345">
        <v>34</v>
      </c>
      <c r="V12" s="360"/>
      <c r="W12" s="351">
        <v>16</v>
      </c>
      <c r="X12" s="345"/>
      <c r="Y12" s="345"/>
      <c r="Z12" s="345"/>
      <c r="AA12" s="345"/>
      <c r="AB12" s="345"/>
      <c r="AC12" s="345">
        <v>18</v>
      </c>
      <c r="AD12" s="346"/>
      <c r="AE12" s="56"/>
      <c r="AF12" s="56"/>
      <c r="AG12" s="356"/>
      <c r="AH12" s="351"/>
      <c r="AI12" s="352"/>
      <c r="AJ12" s="350"/>
      <c r="AK12" s="41"/>
      <c r="AL12" s="41"/>
      <c r="AM12" s="350">
        <v>34</v>
      </c>
      <c r="AN12" s="351"/>
      <c r="AO12" s="352">
        <v>2</v>
      </c>
      <c r="AP12" s="353"/>
      <c r="AQ12" s="56"/>
      <c r="AR12" s="56"/>
      <c r="AS12" s="354"/>
      <c r="AT12" s="345"/>
      <c r="AU12" s="345"/>
      <c r="AV12" s="345"/>
      <c r="AW12" s="56"/>
      <c r="AX12" s="56"/>
      <c r="AY12" s="351"/>
      <c r="AZ12" s="345"/>
      <c r="BA12" s="345"/>
      <c r="BB12" s="360"/>
      <c r="BC12" s="483"/>
      <c r="BD12" s="483"/>
      <c r="BE12" s="483"/>
    </row>
    <row r="13" spans="1:57" ht="17.25">
      <c r="A13" s="357" t="s">
        <v>40</v>
      </c>
      <c r="B13" s="358"/>
      <c r="C13" s="347" t="s">
        <v>152</v>
      </c>
      <c r="D13" s="348"/>
      <c r="E13" s="348"/>
      <c r="F13" s="348"/>
      <c r="G13" s="348"/>
      <c r="H13" s="348"/>
      <c r="I13" s="348"/>
      <c r="J13" s="348"/>
      <c r="K13" s="348"/>
      <c r="L13" s="348"/>
      <c r="M13" s="348"/>
      <c r="N13" s="349"/>
      <c r="O13" s="359"/>
      <c r="P13" s="86"/>
      <c r="Q13" s="86">
        <v>2</v>
      </c>
      <c r="R13" s="87"/>
      <c r="S13" s="86">
        <v>72</v>
      </c>
      <c r="T13" s="86"/>
      <c r="U13" s="345">
        <v>34</v>
      </c>
      <c r="V13" s="360"/>
      <c r="W13" s="351">
        <v>18</v>
      </c>
      <c r="X13" s="345"/>
      <c r="Y13" s="345"/>
      <c r="Z13" s="345"/>
      <c r="AA13" s="345"/>
      <c r="AB13" s="345"/>
      <c r="AC13" s="345">
        <v>16</v>
      </c>
      <c r="AD13" s="346"/>
      <c r="AE13" s="56"/>
      <c r="AF13" s="56"/>
      <c r="AG13" s="356"/>
      <c r="AH13" s="351"/>
      <c r="AI13" s="352"/>
      <c r="AJ13" s="350"/>
      <c r="AK13" s="41"/>
      <c r="AL13" s="41"/>
      <c r="AM13" s="350">
        <v>34</v>
      </c>
      <c r="AN13" s="351"/>
      <c r="AO13" s="352">
        <v>2</v>
      </c>
      <c r="AP13" s="353"/>
      <c r="AQ13" s="56"/>
      <c r="AR13" s="56"/>
      <c r="AS13" s="354"/>
      <c r="AT13" s="345"/>
      <c r="AU13" s="345"/>
      <c r="AV13" s="345"/>
      <c r="AW13" s="56"/>
      <c r="AX13" s="56"/>
      <c r="AY13" s="351"/>
      <c r="AZ13" s="345"/>
      <c r="BA13" s="345"/>
      <c r="BB13" s="346"/>
      <c r="BC13" s="440"/>
      <c r="BD13" s="432"/>
      <c r="BE13" s="439"/>
    </row>
    <row r="14" spans="1:57" ht="18" thickBot="1">
      <c r="A14" s="421" t="s">
        <v>41</v>
      </c>
      <c r="B14" s="422"/>
      <c r="C14" s="423" t="s">
        <v>42</v>
      </c>
      <c r="D14" s="424"/>
      <c r="E14" s="424"/>
      <c r="F14" s="424"/>
      <c r="G14" s="424"/>
      <c r="H14" s="424"/>
      <c r="I14" s="424"/>
      <c r="J14" s="424"/>
      <c r="K14" s="424"/>
      <c r="L14" s="424"/>
      <c r="M14" s="424"/>
      <c r="N14" s="425"/>
      <c r="O14" s="426"/>
      <c r="P14" s="427"/>
      <c r="Q14" s="427">
        <v>1</v>
      </c>
      <c r="R14" s="428"/>
      <c r="S14" s="427">
        <v>36</v>
      </c>
      <c r="T14" s="427"/>
      <c r="U14" s="409">
        <v>18</v>
      </c>
      <c r="V14" s="429"/>
      <c r="W14" s="417">
        <v>12</v>
      </c>
      <c r="X14" s="409"/>
      <c r="Y14" s="409"/>
      <c r="Z14" s="409"/>
      <c r="AA14" s="409"/>
      <c r="AB14" s="409"/>
      <c r="AC14" s="409">
        <v>6</v>
      </c>
      <c r="AD14" s="410"/>
      <c r="AE14" s="57"/>
      <c r="AF14" s="57"/>
      <c r="AG14" s="430">
        <v>18</v>
      </c>
      <c r="AH14" s="417"/>
      <c r="AI14" s="418">
        <v>1</v>
      </c>
      <c r="AJ14" s="420"/>
      <c r="AK14" s="40"/>
      <c r="AL14" s="40"/>
      <c r="AM14" s="420"/>
      <c r="AN14" s="417"/>
      <c r="AO14" s="418"/>
      <c r="AP14" s="419"/>
      <c r="AQ14" s="57"/>
      <c r="AR14" s="57"/>
      <c r="AS14" s="411"/>
      <c r="AT14" s="409"/>
      <c r="AU14" s="409"/>
      <c r="AV14" s="409"/>
      <c r="AW14" s="57"/>
      <c r="AX14" s="57"/>
      <c r="AY14" s="417"/>
      <c r="AZ14" s="409"/>
      <c r="BA14" s="409"/>
      <c r="BB14" s="410"/>
      <c r="BC14" s="408"/>
      <c r="BD14" s="409"/>
      <c r="BE14" s="410"/>
    </row>
    <row r="15" spans="1:57" ht="18" thickBot="1">
      <c r="A15" s="399"/>
      <c r="B15" s="400"/>
      <c r="C15" s="401" t="s">
        <v>43</v>
      </c>
      <c r="D15" s="402"/>
      <c r="E15" s="402"/>
      <c r="F15" s="402"/>
      <c r="G15" s="402"/>
      <c r="H15" s="402"/>
      <c r="I15" s="402"/>
      <c r="J15" s="402"/>
      <c r="K15" s="402"/>
      <c r="L15" s="402"/>
      <c r="M15" s="402"/>
      <c r="N15" s="403"/>
      <c r="O15" s="405"/>
      <c r="P15" s="379"/>
      <c r="Q15" s="379"/>
      <c r="R15" s="406"/>
      <c r="S15" s="379">
        <f>SUM(S16:T19)</f>
        <v>144</v>
      </c>
      <c r="T15" s="379"/>
      <c r="U15" s="379">
        <f>SUM(U16:V19)</f>
        <v>68</v>
      </c>
      <c r="V15" s="404"/>
      <c r="W15" s="378">
        <f>SUM(W16:X19)</f>
        <v>40</v>
      </c>
      <c r="X15" s="379"/>
      <c r="Y15" s="407">
        <f>SUM(Y16:Z19)</f>
        <v>0</v>
      </c>
      <c r="Z15" s="407"/>
      <c r="AA15" s="407">
        <f>SUM(AA16:AB19)</f>
        <v>0</v>
      </c>
      <c r="AB15" s="407"/>
      <c r="AC15" s="379">
        <f>SUM(AC16:AD19)</f>
        <v>28</v>
      </c>
      <c r="AD15" s="406"/>
      <c r="AE15" s="60"/>
      <c r="AF15" s="60"/>
      <c r="AG15" s="413">
        <f>SUM(AG16:AH19)</f>
        <v>0</v>
      </c>
      <c r="AH15" s="384"/>
      <c r="AI15" s="382">
        <f>SUM(AI16:AJ19)</f>
        <v>0</v>
      </c>
      <c r="AJ15" s="383"/>
      <c r="AK15" s="43"/>
      <c r="AL15" s="43"/>
      <c r="AM15" s="444">
        <f>SUM(AM16:AN19)</f>
        <v>34</v>
      </c>
      <c r="AN15" s="378"/>
      <c r="AO15" s="443">
        <f>SUM(AO16:AP19)</f>
        <v>2</v>
      </c>
      <c r="AP15" s="461"/>
      <c r="AQ15" s="60"/>
      <c r="AR15" s="60"/>
      <c r="AS15" s="386">
        <f>SUM(AS16:AT19)</f>
        <v>34</v>
      </c>
      <c r="AT15" s="379"/>
      <c r="AU15" s="379">
        <f>SUM(AU16:AV19)</f>
        <v>2</v>
      </c>
      <c r="AV15" s="379"/>
      <c r="AW15" s="60"/>
      <c r="AX15" s="60"/>
      <c r="AY15" s="384">
        <f>SUM(AY16:AZ19)</f>
        <v>0</v>
      </c>
      <c r="AZ15" s="407"/>
      <c r="BA15" s="407">
        <f>SUM(BA16:BB19)</f>
        <v>0</v>
      </c>
      <c r="BB15" s="412"/>
      <c r="BC15" s="405"/>
      <c r="BD15" s="379"/>
      <c r="BE15" s="406"/>
    </row>
    <row r="16" spans="1:57" ht="17.25">
      <c r="A16" s="387" t="s">
        <v>44</v>
      </c>
      <c r="B16" s="388"/>
      <c r="C16" s="389" t="s">
        <v>120</v>
      </c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1"/>
      <c r="O16" s="431"/>
      <c r="P16" s="362"/>
      <c r="Q16" s="362">
        <v>3</v>
      </c>
      <c r="R16" s="363"/>
      <c r="S16" s="362">
        <v>72</v>
      </c>
      <c r="T16" s="362"/>
      <c r="U16" s="432">
        <v>34</v>
      </c>
      <c r="V16" s="433"/>
      <c r="W16" s="434">
        <v>18</v>
      </c>
      <c r="X16" s="432"/>
      <c r="Y16" s="432"/>
      <c r="Z16" s="432"/>
      <c r="AA16" s="432"/>
      <c r="AB16" s="432"/>
      <c r="AC16" s="432">
        <v>16</v>
      </c>
      <c r="AD16" s="439"/>
      <c r="AE16" s="55"/>
      <c r="AF16" s="55"/>
      <c r="AG16" s="438"/>
      <c r="AH16" s="434"/>
      <c r="AI16" s="435"/>
      <c r="AJ16" s="437"/>
      <c r="AK16" s="39"/>
      <c r="AL16" s="39"/>
      <c r="AM16" s="437"/>
      <c r="AN16" s="434"/>
      <c r="AO16" s="435"/>
      <c r="AP16" s="436"/>
      <c r="AQ16" s="55"/>
      <c r="AR16" s="55"/>
      <c r="AS16" s="441">
        <v>34</v>
      </c>
      <c r="AT16" s="432"/>
      <c r="AU16" s="432">
        <v>2</v>
      </c>
      <c r="AV16" s="432"/>
      <c r="AW16" s="55"/>
      <c r="AX16" s="55"/>
      <c r="AY16" s="434"/>
      <c r="AZ16" s="432"/>
      <c r="BA16" s="432"/>
      <c r="BB16" s="439"/>
      <c r="BC16" s="431"/>
      <c r="BD16" s="362"/>
      <c r="BE16" s="363"/>
    </row>
    <row r="17" spans="1:57" ht="17.25">
      <c r="A17" s="357"/>
      <c r="B17" s="358"/>
      <c r="C17" s="477" t="s">
        <v>138</v>
      </c>
      <c r="D17" s="478"/>
      <c r="E17" s="478"/>
      <c r="F17" s="478"/>
      <c r="G17" s="478"/>
      <c r="H17" s="478"/>
      <c r="I17" s="478"/>
      <c r="J17" s="478"/>
      <c r="K17" s="478"/>
      <c r="L17" s="478"/>
      <c r="M17" s="478"/>
      <c r="N17" s="479"/>
      <c r="O17" s="359"/>
      <c r="P17" s="86"/>
      <c r="Q17" s="86"/>
      <c r="R17" s="87"/>
      <c r="S17" s="86"/>
      <c r="T17" s="86"/>
      <c r="U17" s="345"/>
      <c r="V17" s="360"/>
      <c r="W17" s="351"/>
      <c r="X17" s="345"/>
      <c r="Y17" s="345"/>
      <c r="Z17" s="345"/>
      <c r="AA17" s="345"/>
      <c r="AB17" s="345"/>
      <c r="AC17" s="345"/>
      <c r="AD17" s="346"/>
      <c r="AE17" s="56"/>
      <c r="AF17" s="56"/>
      <c r="AG17" s="356"/>
      <c r="AH17" s="351"/>
      <c r="AI17" s="352"/>
      <c r="AJ17" s="350"/>
      <c r="AK17" s="41"/>
      <c r="AL17" s="41"/>
      <c r="AM17" s="350"/>
      <c r="AN17" s="351"/>
      <c r="AO17" s="352"/>
      <c r="AP17" s="353"/>
      <c r="AQ17" s="56"/>
      <c r="AR17" s="56"/>
      <c r="AS17" s="354"/>
      <c r="AT17" s="345"/>
      <c r="AU17" s="345"/>
      <c r="AV17" s="345"/>
      <c r="AW17" s="56"/>
      <c r="AX17" s="56"/>
      <c r="AY17" s="351"/>
      <c r="AZ17" s="345"/>
      <c r="BA17" s="345"/>
      <c r="BB17" s="346"/>
      <c r="BC17" s="359"/>
      <c r="BD17" s="86"/>
      <c r="BE17" s="87"/>
    </row>
    <row r="18" spans="1:57" ht="17.25">
      <c r="A18" s="357" t="s">
        <v>45</v>
      </c>
      <c r="B18" s="358"/>
      <c r="C18" s="477" t="s">
        <v>137</v>
      </c>
      <c r="D18" s="478"/>
      <c r="E18" s="478"/>
      <c r="F18" s="478"/>
      <c r="G18" s="478"/>
      <c r="H18" s="478"/>
      <c r="I18" s="478"/>
      <c r="J18" s="478"/>
      <c r="K18" s="478"/>
      <c r="L18" s="478"/>
      <c r="M18" s="478"/>
      <c r="N18" s="479"/>
      <c r="O18" s="359"/>
      <c r="P18" s="86"/>
      <c r="Q18" s="86">
        <v>2</v>
      </c>
      <c r="R18" s="87"/>
      <c r="S18" s="86">
        <v>72</v>
      </c>
      <c r="T18" s="86"/>
      <c r="U18" s="345">
        <v>34</v>
      </c>
      <c r="V18" s="360"/>
      <c r="W18" s="351">
        <v>22</v>
      </c>
      <c r="X18" s="345"/>
      <c r="Y18" s="345"/>
      <c r="Z18" s="345"/>
      <c r="AA18" s="345"/>
      <c r="AB18" s="345"/>
      <c r="AC18" s="345">
        <v>12</v>
      </c>
      <c r="AD18" s="346"/>
      <c r="AE18" s="56"/>
      <c r="AF18" s="56"/>
      <c r="AG18" s="356"/>
      <c r="AH18" s="351"/>
      <c r="AI18" s="352"/>
      <c r="AJ18" s="350"/>
      <c r="AK18" s="41"/>
      <c r="AL18" s="41"/>
      <c r="AM18" s="350">
        <v>34</v>
      </c>
      <c r="AN18" s="351"/>
      <c r="AO18" s="352">
        <v>2</v>
      </c>
      <c r="AP18" s="353"/>
      <c r="AQ18" s="56"/>
      <c r="AR18" s="56"/>
      <c r="AS18" s="354"/>
      <c r="AT18" s="345"/>
      <c r="AU18" s="345"/>
      <c r="AV18" s="345"/>
      <c r="AW18" s="56"/>
      <c r="AX18" s="56"/>
      <c r="AY18" s="351"/>
      <c r="AZ18" s="345"/>
      <c r="BA18" s="345"/>
      <c r="BB18" s="346"/>
      <c r="BC18" s="359"/>
      <c r="BD18" s="86"/>
      <c r="BE18" s="87"/>
    </row>
    <row r="19" spans="1:57" ht="17.25">
      <c r="A19" s="357"/>
      <c r="B19" s="358"/>
      <c r="C19" s="477" t="s">
        <v>121</v>
      </c>
      <c r="D19" s="478"/>
      <c r="E19" s="478"/>
      <c r="F19" s="478"/>
      <c r="G19" s="478"/>
      <c r="H19" s="478"/>
      <c r="I19" s="478"/>
      <c r="J19" s="478"/>
      <c r="K19" s="478"/>
      <c r="L19" s="478"/>
      <c r="M19" s="478"/>
      <c r="N19" s="479"/>
      <c r="O19" s="359"/>
      <c r="P19" s="86"/>
      <c r="Q19" s="86"/>
      <c r="R19" s="87"/>
      <c r="S19" s="86"/>
      <c r="T19" s="86"/>
      <c r="U19" s="345"/>
      <c r="V19" s="360"/>
      <c r="W19" s="351"/>
      <c r="X19" s="345"/>
      <c r="Y19" s="345"/>
      <c r="Z19" s="345"/>
      <c r="AA19" s="345"/>
      <c r="AB19" s="345"/>
      <c r="AC19" s="345"/>
      <c r="AD19" s="346"/>
      <c r="AE19" s="56"/>
      <c r="AF19" s="56"/>
      <c r="AG19" s="356"/>
      <c r="AH19" s="351"/>
      <c r="AI19" s="352"/>
      <c r="AJ19" s="350"/>
      <c r="AK19" s="41"/>
      <c r="AL19" s="41"/>
      <c r="AM19" s="350"/>
      <c r="AN19" s="351"/>
      <c r="AO19" s="352"/>
      <c r="AP19" s="353"/>
      <c r="AQ19" s="56"/>
      <c r="AR19" s="56"/>
      <c r="AS19" s="354"/>
      <c r="AT19" s="345"/>
      <c r="AU19" s="345"/>
      <c r="AV19" s="345"/>
      <c r="AW19" s="56"/>
      <c r="AX19" s="56"/>
      <c r="AY19" s="351"/>
      <c r="AZ19" s="345"/>
      <c r="BA19" s="345"/>
      <c r="BB19" s="346"/>
      <c r="BC19" s="359"/>
      <c r="BD19" s="86"/>
      <c r="BE19" s="87"/>
    </row>
    <row r="20" spans="1:57" ht="18" thickBot="1">
      <c r="A20" s="472" t="s">
        <v>129</v>
      </c>
      <c r="B20" s="473"/>
      <c r="C20" s="474" t="s">
        <v>122</v>
      </c>
      <c r="D20" s="475"/>
      <c r="E20" s="475"/>
      <c r="F20" s="475"/>
      <c r="G20" s="475"/>
      <c r="H20" s="475"/>
      <c r="I20" s="475"/>
      <c r="J20" s="475"/>
      <c r="K20" s="475"/>
      <c r="L20" s="475"/>
      <c r="M20" s="475"/>
      <c r="N20" s="476"/>
      <c r="O20" s="470"/>
      <c r="P20" s="459"/>
      <c r="Q20" s="459"/>
      <c r="R20" s="460"/>
      <c r="S20" s="459">
        <f>S21+S30</f>
        <v>2010</v>
      </c>
      <c r="T20" s="459"/>
      <c r="U20" s="459">
        <f>U21+U30</f>
        <v>912</v>
      </c>
      <c r="V20" s="471"/>
      <c r="W20" s="463">
        <f>W21+W30</f>
        <v>356</v>
      </c>
      <c r="X20" s="459"/>
      <c r="Y20" s="459">
        <f>Y21+Y30</f>
        <v>50</v>
      </c>
      <c r="Z20" s="459"/>
      <c r="AA20" s="459">
        <f>AA21+AA30</f>
        <v>396</v>
      </c>
      <c r="AB20" s="459"/>
      <c r="AC20" s="459">
        <f>AC21+AC30</f>
        <v>110</v>
      </c>
      <c r="AD20" s="460"/>
      <c r="AE20" s="61"/>
      <c r="AF20" s="61"/>
      <c r="AG20" s="464">
        <f>AG21+AG30</f>
        <v>372</v>
      </c>
      <c r="AH20" s="463"/>
      <c r="AI20" s="455">
        <f>AI21+AI30</f>
        <v>21.5</v>
      </c>
      <c r="AJ20" s="465"/>
      <c r="AK20" s="45"/>
      <c r="AL20" s="45"/>
      <c r="AM20" s="465">
        <f>AM21+AM30</f>
        <v>222</v>
      </c>
      <c r="AN20" s="463"/>
      <c r="AO20" s="455">
        <f>AO21+AO30</f>
        <v>12.5</v>
      </c>
      <c r="AP20" s="456"/>
      <c r="AQ20" s="61"/>
      <c r="AR20" s="61"/>
      <c r="AS20" s="469">
        <f>AS21+AS30</f>
        <v>250</v>
      </c>
      <c r="AT20" s="459"/>
      <c r="AU20" s="459">
        <f>AU21+AU30</f>
        <v>13</v>
      </c>
      <c r="AV20" s="459"/>
      <c r="AW20" s="61"/>
      <c r="AX20" s="61"/>
      <c r="AY20" s="463">
        <f>AY21+AY30</f>
        <v>68</v>
      </c>
      <c r="AZ20" s="459"/>
      <c r="BA20" s="459">
        <f>BA21+BA30</f>
        <v>4</v>
      </c>
      <c r="BB20" s="460"/>
      <c r="BC20" s="466"/>
      <c r="BD20" s="467"/>
      <c r="BE20" s="468"/>
    </row>
    <row r="21" spans="1:57" ht="18" thickBot="1">
      <c r="A21" s="399"/>
      <c r="B21" s="400"/>
      <c r="C21" s="401" t="s">
        <v>37</v>
      </c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3"/>
      <c r="O21" s="405"/>
      <c r="P21" s="379"/>
      <c r="Q21" s="379"/>
      <c r="R21" s="406"/>
      <c r="S21" s="379">
        <f>SUM(S22:S29)</f>
        <v>1290</v>
      </c>
      <c r="T21" s="379"/>
      <c r="U21" s="379">
        <f>SUM(U22:U29)</f>
        <v>560</v>
      </c>
      <c r="V21" s="404"/>
      <c r="W21" s="378">
        <f>SUM(W22:W29)</f>
        <v>236</v>
      </c>
      <c r="X21" s="379"/>
      <c r="Y21" s="379">
        <f>SUM(Y22:Y29)</f>
        <v>6</v>
      </c>
      <c r="Z21" s="379"/>
      <c r="AA21" s="379">
        <f>SUM(AA22:AA29)</f>
        <v>208</v>
      </c>
      <c r="AB21" s="379"/>
      <c r="AC21" s="379">
        <f>SUM(AC22:AC29)</f>
        <v>110</v>
      </c>
      <c r="AD21" s="406"/>
      <c r="AE21" s="60"/>
      <c r="AF21" s="60"/>
      <c r="AG21" s="442">
        <f>SUM(AG22:AG29)</f>
        <v>338</v>
      </c>
      <c r="AH21" s="378"/>
      <c r="AI21" s="443">
        <f>SUM(AI22:AI29)</f>
        <v>20</v>
      </c>
      <c r="AJ21" s="444"/>
      <c r="AK21" s="44"/>
      <c r="AL21" s="44"/>
      <c r="AM21" s="444">
        <f>SUM(AM22:AM29)</f>
        <v>222</v>
      </c>
      <c r="AN21" s="378"/>
      <c r="AO21" s="443">
        <f>SUM(AO22:AO29)</f>
        <v>12.5</v>
      </c>
      <c r="AP21" s="461"/>
      <c r="AQ21" s="60"/>
      <c r="AR21" s="60"/>
      <c r="AS21" s="462">
        <f>SUM(AS22:AS29)</f>
        <v>0</v>
      </c>
      <c r="AT21" s="407"/>
      <c r="AU21" s="407">
        <f>SUM(AU22:AU29)</f>
        <v>0</v>
      </c>
      <c r="AV21" s="407"/>
      <c r="AW21" s="63"/>
      <c r="AX21" s="63"/>
      <c r="AY21" s="384">
        <f>SUM(AY22:AY29)</f>
        <v>0</v>
      </c>
      <c r="AZ21" s="407"/>
      <c r="BA21" s="407">
        <f>SUM(BA22:BA29)</f>
        <v>0</v>
      </c>
      <c r="BB21" s="412"/>
      <c r="BC21" s="405"/>
      <c r="BD21" s="379"/>
      <c r="BE21" s="406"/>
    </row>
    <row r="22" spans="1:57" ht="17.25">
      <c r="A22" s="387" t="s">
        <v>46</v>
      </c>
      <c r="B22" s="388"/>
      <c r="C22" s="389" t="s">
        <v>96</v>
      </c>
      <c r="D22" s="390"/>
      <c r="E22" s="390"/>
      <c r="F22" s="390"/>
      <c r="G22" s="390"/>
      <c r="H22" s="390"/>
      <c r="I22" s="390"/>
      <c r="J22" s="390"/>
      <c r="K22" s="390"/>
      <c r="L22" s="390"/>
      <c r="M22" s="390"/>
      <c r="N22" s="391"/>
      <c r="O22" s="431"/>
      <c r="P22" s="362"/>
      <c r="Q22" s="362">
        <v>1</v>
      </c>
      <c r="R22" s="363"/>
      <c r="S22" s="362">
        <v>188</v>
      </c>
      <c r="T22" s="362"/>
      <c r="U22" s="362">
        <v>76</v>
      </c>
      <c r="V22" s="457"/>
      <c r="W22" s="452">
        <v>42</v>
      </c>
      <c r="X22" s="362"/>
      <c r="Y22" s="362"/>
      <c r="Z22" s="362"/>
      <c r="AA22" s="362"/>
      <c r="AB22" s="362"/>
      <c r="AC22" s="362">
        <v>34</v>
      </c>
      <c r="AD22" s="363"/>
      <c r="AE22" s="62"/>
      <c r="AF22" s="62"/>
      <c r="AG22" s="458">
        <v>76</v>
      </c>
      <c r="AH22" s="452"/>
      <c r="AI22" s="89">
        <v>5</v>
      </c>
      <c r="AJ22" s="451"/>
      <c r="AK22" s="46"/>
      <c r="AL22" s="46"/>
      <c r="AM22" s="451"/>
      <c r="AN22" s="452"/>
      <c r="AO22" s="89"/>
      <c r="AP22" s="453"/>
      <c r="AQ22" s="62"/>
      <c r="AR22" s="62"/>
      <c r="AS22" s="454"/>
      <c r="AT22" s="362"/>
      <c r="AU22" s="362"/>
      <c r="AV22" s="362"/>
      <c r="AW22" s="62"/>
      <c r="AX22" s="62"/>
      <c r="AY22" s="452"/>
      <c r="AZ22" s="362"/>
      <c r="BA22" s="362"/>
      <c r="BB22" s="363"/>
      <c r="BC22" s="431"/>
      <c r="BD22" s="362"/>
      <c r="BE22" s="363"/>
    </row>
    <row r="23" spans="1:57" ht="17.25">
      <c r="A23" s="357" t="s">
        <v>47</v>
      </c>
      <c r="B23" s="358"/>
      <c r="C23" s="347" t="s">
        <v>49</v>
      </c>
      <c r="D23" s="348"/>
      <c r="E23" s="348"/>
      <c r="F23" s="348"/>
      <c r="G23" s="348"/>
      <c r="H23" s="348"/>
      <c r="I23" s="348"/>
      <c r="J23" s="348"/>
      <c r="K23" s="348"/>
      <c r="L23" s="348"/>
      <c r="M23" s="348"/>
      <c r="N23" s="349"/>
      <c r="O23" s="359">
        <v>2</v>
      </c>
      <c r="P23" s="86"/>
      <c r="Q23" s="86">
        <v>1</v>
      </c>
      <c r="R23" s="87"/>
      <c r="S23" s="86">
        <v>468</v>
      </c>
      <c r="T23" s="86"/>
      <c r="U23" s="345">
        <v>206</v>
      </c>
      <c r="V23" s="360"/>
      <c r="W23" s="351">
        <v>104</v>
      </c>
      <c r="X23" s="345"/>
      <c r="Y23" s="345"/>
      <c r="Z23" s="345"/>
      <c r="AA23" s="345">
        <v>102</v>
      </c>
      <c r="AB23" s="345"/>
      <c r="AC23" s="345"/>
      <c r="AD23" s="346"/>
      <c r="AE23" s="56"/>
      <c r="AF23" s="56"/>
      <c r="AG23" s="356">
        <v>104</v>
      </c>
      <c r="AH23" s="351"/>
      <c r="AI23" s="352">
        <v>6</v>
      </c>
      <c r="AJ23" s="350"/>
      <c r="AK23" s="41"/>
      <c r="AL23" s="41"/>
      <c r="AM23" s="350">
        <v>102</v>
      </c>
      <c r="AN23" s="351"/>
      <c r="AO23" s="352">
        <v>5.5</v>
      </c>
      <c r="AP23" s="353"/>
      <c r="AQ23" s="56"/>
      <c r="AR23" s="56"/>
      <c r="AS23" s="354"/>
      <c r="AT23" s="345"/>
      <c r="AU23" s="345"/>
      <c r="AV23" s="345"/>
      <c r="AW23" s="56"/>
      <c r="AX23" s="56"/>
      <c r="AY23" s="351"/>
      <c r="AZ23" s="345"/>
      <c r="BA23" s="345"/>
      <c r="BB23" s="346"/>
      <c r="BC23" s="344"/>
      <c r="BD23" s="345"/>
      <c r="BE23" s="346"/>
    </row>
    <row r="24" spans="1:57" ht="17.25">
      <c r="A24" s="357"/>
      <c r="B24" s="358"/>
      <c r="C24" s="347"/>
      <c r="D24" s="348"/>
      <c r="E24" s="348"/>
      <c r="F24" s="348"/>
      <c r="G24" s="348"/>
      <c r="H24" s="348"/>
      <c r="I24" s="348"/>
      <c r="J24" s="348"/>
      <c r="K24" s="348"/>
      <c r="L24" s="348"/>
      <c r="M24" s="348"/>
      <c r="N24" s="349"/>
      <c r="O24" s="359"/>
      <c r="P24" s="86"/>
      <c r="Q24" s="86"/>
      <c r="R24" s="87"/>
      <c r="S24" s="86"/>
      <c r="T24" s="86"/>
      <c r="U24" s="345"/>
      <c r="V24" s="360"/>
      <c r="W24" s="351"/>
      <c r="X24" s="345"/>
      <c r="Y24" s="345"/>
      <c r="Z24" s="345"/>
      <c r="AA24" s="345"/>
      <c r="AB24" s="345"/>
      <c r="AC24" s="345"/>
      <c r="AD24" s="346"/>
      <c r="AE24" s="56"/>
      <c r="AF24" s="56"/>
      <c r="AG24" s="356"/>
      <c r="AH24" s="351"/>
      <c r="AI24" s="352"/>
      <c r="AJ24" s="350"/>
      <c r="AK24" s="41"/>
      <c r="AL24" s="41"/>
      <c r="AM24" s="350"/>
      <c r="AN24" s="351"/>
      <c r="AO24" s="352"/>
      <c r="AP24" s="353"/>
      <c r="AQ24" s="56"/>
      <c r="AR24" s="56"/>
      <c r="AS24" s="354"/>
      <c r="AT24" s="345"/>
      <c r="AU24" s="345"/>
      <c r="AV24" s="345"/>
      <c r="AW24" s="56"/>
      <c r="AX24" s="56"/>
      <c r="AY24" s="351"/>
      <c r="AZ24" s="345"/>
      <c r="BA24" s="345"/>
      <c r="BB24" s="346"/>
      <c r="BC24" s="344"/>
      <c r="BD24" s="345"/>
      <c r="BE24" s="346"/>
    </row>
    <row r="25" spans="1:57" ht="17.25">
      <c r="A25" s="357" t="s">
        <v>48</v>
      </c>
      <c r="B25" s="358"/>
      <c r="C25" s="347" t="s">
        <v>100</v>
      </c>
      <c r="D25" s="348"/>
      <c r="E25" s="348"/>
      <c r="F25" s="348"/>
      <c r="G25" s="348"/>
      <c r="H25" s="348"/>
      <c r="I25" s="348"/>
      <c r="J25" s="348"/>
      <c r="K25" s="348"/>
      <c r="L25" s="348"/>
      <c r="M25" s="348"/>
      <c r="N25" s="349"/>
      <c r="O25" s="359">
        <v>1</v>
      </c>
      <c r="P25" s="86"/>
      <c r="Q25" s="86"/>
      <c r="R25" s="87"/>
      <c r="S25" s="86">
        <v>206</v>
      </c>
      <c r="T25" s="86"/>
      <c r="U25" s="345">
        <v>90</v>
      </c>
      <c r="V25" s="360"/>
      <c r="W25" s="351"/>
      <c r="X25" s="345"/>
      <c r="Y25" s="345"/>
      <c r="Z25" s="345"/>
      <c r="AA25" s="345">
        <v>90</v>
      </c>
      <c r="AB25" s="345"/>
      <c r="AC25" s="345"/>
      <c r="AD25" s="346"/>
      <c r="AE25" s="56"/>
      <c r="AF25" s="56"/>
      <c r="AG25" s="356">
        <v>90</v>
      </c>
      <c r="AH25" s="351"/>
      <c r="AI25" s="352">
        <v>5</v>
      </c>
      <c r="AJ25" s="350"/>
      <c r="AK25" s="41"/>
      <c r="AL25" s="41"/>
      <c r="AM25" s="350"/>
      <c r="AN25" s="351"/>
      <c r="AO25" s="449"/>
      <c r="AP25" s="450"/>
      <c r="AQ25" s="76"/>
      <c r="AR25" s="76"/>
      <c r="AS25" s="354"/>
      <c r="AT25" s="345"/>
      <c r="AU25" s="345"/>
      <c r="AV25" s="345"/>
      <c r="AW25" s="56"/>
      <c r="AX25" s="56"/>
      <c r="AY25" s="351"/>
      <c r="AZ25" s="345"/>
      <c r="BA25" s="345"/>
      <c r="BB25" s="346"/>
      <c r="BC25" s="344"/>
      <c r="BD25" s="345"/>
      <c r="BE25" s="346"/>
    </row>
    <row r="26" spans="1:57" ht="17.25">
      <c r="A26" s="357" t="s">
        <v>50</v>
      </c>
      <c r="B26" s="358"/>
      <c r="C26" s="347" t="s">
        <v>147</v>
      </c>
      <c r="D26" s="348"/>
      <c r="E26" s="348"/>
      <c r="F26" s="348"/>
      <c r="G26" s="348"/>
      <c r="H26" s="348"/>
      <c r="I26" s="348"/>
      <c r="J26" s="348"/>
      <c r="K26" s="348"/>
      <c r="L26" s="348"/>
      <c r="M26" s="348"/>
      <c r="N26" s="349"/>
      <c r="O26" s="359"/>
      <c r="P26" s="86"/>
      <c r="Q26" s="86">
        <v>2</v>
      </c>
      <c r="R26" s="87"/>
      <c r="S26" s="86">
        <v>52</v>
      </c>
      <c r="T26" s="86"/>
      <c r="U26" s="345">
        <v>34</v>
      </c>
      <c r="V26" s="360"/>
      <c r="W26" s="351">
        <v>12</v>
      </c>
      <c r="X26" s="345"/>
      <c r="Y26" s="345">
        <v>6</v>
      </c>
      <c r="Z26" s="345"/>
      <c r="AA26" s="345">
        <v>16</v>
      </c>
      <c r="AB26" s="345"/>
      <c r="AC26" s="345"/>
      <c r="AD26" s="346"/>
      <c r="AE26" s="56"/>
      <c r="AF26" s="56"/>
      <c r="AG26" s="356"/>
      <c r="AH26" s="351"/>
      <c r="AI26" s="352"/>
      <c r="AJ26" s="350"/>
      <c r="AK26" s="41"/>
      <c r="AL26" s="41"/>
      <c r="AM26" s="350">
        <v>34</v>
      </c>
      <c r="AN26" s="351"/>
      <c r="AO26" s="449">
        <v>1</v>
      </c>
      <c r="AP26" s="450"/>
      <c r="AQ26" s="76"/>
      <c r="AR26" s="76"/>
      <c r="AS26" s="354"/>
      <c r="AT26" s="345"/>
      <c r="AU26" s="345"/>
      <c r="AV26" s="345"/>
      <c r="AW26" s="56"/>
      <c r="AX26" s="56"/>
      <c r="AY26" s="351"/>
      <c r="AZ26" s="345"/>
      <c r="BA26" s="345"/>
      <c r="BB26" s="346"/>
      <c r="BC26" s="359"/>
      <c r="BD26" s="86"/>
      <c r="BE26" s="87"/>
    </row>
    <row r="27" spans="1:57" ht="17.25">
      <c r="A27" s="357" t="s">
        <v>51</v>
      </c>
      <c r="B27" s="358"/>
      <c r="C27" s="347" t="s">
        <v>97</v>
      </c>
      <c r="D27" s="348"/>
      <c r="E27" s="348"/>
      <c r="F27" s="348"/>
      <c r="G27" s="348"/>
      <c r="H27" s="348"/>
      <c r="I27" s="348"/>
      <c r="J27" s="348"/>
      <c r="K27" s="348"/>
      <c r="L27" s="348"/>
      <c r="M27" s="348"/>
      <c r="N27" s="349"/>
      <c r="O27" s="359">
        <v>1</v>
      </c>
      <c r="P27" s="86"/>
      <c r="Q27" s="86"/>
      <c r="R27" s="87"/>
      <c r="S27" s="86">
        <v>152</v>
      </c>
      <c r="T27" s="86"/>
      <c r="U27" s="345">
        <v>68</v>
      </c>
      <c r="V27" s="360"/>
      <c r="W27" s="351">
        <v>34</v>
      </c>
      <c r="X27" s="345"/>
      <c r="Y27" s="345"/>
      <c r="Z27" s="345"/>
      <c r="AA27" s="345"/>
      <c r="AB27" s="345"/>
      <c r="AC27" s="345">
        <v>34</v>
      </c>
      <c r="AD27" s="346"/>
      <c r="AE27" s="56"/>
      <c r="AF27" s="56"/>
      <c r="AG27" s="356">
        <v>68</v>
      </c>
      <c r="AH27" s="351"/>
      <c r="AI27" s="352">
        <v>4</v>
      </c>
      <c r="AJ27" s="350"/>
      <c r="AK27" s="41"/>
      <c r="AL27" s="41"/>
      <c r="AM27" s="350"/>
      <c r="AN27" s="351"/>
      <c r="AO27" s="352"/>
      <c r="AP27" s="353"/>
      <c r="AQ27" s="56"/>
      <c r="AR27" s="56"/>
      <c r="AS27" s="354"/>
      <c r="AT27" s="345"/>
      <c r="AU27" s="345"/>
      <c r="AV27" s="345"/>
      <c r="AW27" s="56"/>
      <c r="AX27" s="56"/>
      <c r="AY27" s="351"/>
      <c r="AZ27" s="345"/>
      <c r="BA27" s="345"/>
      <c r="BB27" s="346"/>
      <c r="BC27" s="344"/>
      <c r="BD27" s="345"/>
      <c r="BE27" s="346"/>
    </row>
    <row r="28" spans="1:57" ht="17.25">
      <c r="A28" s="447" t="s">
        <v>52</v>
      </c>
      <c r="B28" s="448"/>
      <c r="C28" s="347" t="s">
        <v>98</v>
      </c>
      <c r="D28" s="348"/>
      <c r="E28" s="348"/>
      <c r="F28" s="348"/>
      <c r="G28" s="348"/>
      <c r="H28" s="348"/>
      <c r="I28" s="348"/>
      <c r="J28" s="348"/>
      <c r="K28" s="348"/>
      <c r="L28" s="348"/>
      <c r="M28" s="348"/>
      <c r="N28" s="349"/>
      <c r="O28" s="359">
        <v>2</v>
      </c>
      <c r="P28" s="86"/>
      <c r="Q28" s="86"/>
      <c r="R28" s="87"/>
      <c r="S28" s="86">
        <v>184</v>
      </c>
      <c r="T28" s="86"/>
      <c r="U28" s="345">
        <v>86</v>
      </c>
      <c r="V28" s="360"/>
      <c r="W28" s="351">
        <v>44</v>
      </c>
      <c r="X28" s="345"/>
      <c r="Y28" s="345"/>
      <c r="Z28" s="345"/>
      <c r="AA28" s="345"/>
      <c r="AB28" s="345"/>
      <c r="AC28" s="345">
        <v>42</v>
      </c>
      <c r="AD28" s="346"/>
      <c r="AE28" s="56"/>
      <c r="AF28" s="56"/>
      <c r="AG28" s="356"/>
      <c r="AH28" s="351"/>
      <c r="AI28" s="352"/>
      <c r="AJ28" s="350"/>
      <c r="AK28" s="41"/>
      <c r="AL28" s="41"/>
      <c r="AM28" s="350">
        <v>86</v>
      </c>
      <c r="AN28" s="351"/>
      <c r="AO28" s="352">
        <v>5</v>
      </c>
      <c r="AP28" s="353"/>
      <c r="AQ28" s="56"/>
      <c r="AR28" s="56"/>
      <c r="AS28" s="354"/>
      <c r="AT28" s="345"/>
      <c r="AU28" s="345"/>
      <c r="AV28" s="345"/>
      <c r="AW28" s="56"/>
      <c r="AX28" s="56"/>
      <c r="AY28" s="351"/>
      <c r="AZ28" s="345"/>
      <c r="BA28" s="345"/>
      <c r="BB28" s="346"/>
      <c r="BC28" s="344"/>
      <c r="BD28" s="345"/>
      <c r="BE28" s="346"/>
    </row>
    <row r="29" spans="1:57" ht="18" thickBot="1">
      <c r="A29" s="445" t="s">
        <v>53</v>
      </c>
      <c r="B29" s="446"/>
      <c r="C29" s="423" t="s">
        <v>123</v>
      </c>
      <c r="D29" s="424"/>
      <c r="E29" s="424"/>
      <c r="F29" s="424"/>
      <c r="G29" s="424"/>
      <c r="H29" s="424"/>
      <c r="I29" s="424"/>
      <c r="J29" s="424"/>
      <c r="K29" s="424"/>
      <c r="L29" s="424"/>
      <c r="M29" s="424"/>
      <c r="N29" s="425"/>
      <c r="O29" s="426"/>
      <c r="P29" s="427"/>
      <c r="Q29" s="427"/>
      <c r="R29" s="428"/>
      <c r="S29" s="427">
        <v>40</v>
      </c>
      <c r="T29" s="427"/>
      <c r="U29" s="409"/>
      <c r="V29" s="429"/>
      <c r="W29" s="417"/>
      <c r="X29" s="409"/>
      <c r="Y29" s="409"/>
      <c r="Z29" s="409"/>
      <c r="AA29" s="409"/>
      <c r="AB29" s="409"/>
      <c r="AC29" s="409"/>
      <c r="AD29" s="410"/>
      <c r="AE29" s="57"/>
      <c r="AF29" s="57"/>
      <c r="AG29" s="430"/>
      <c r="AH29" s="417"/>
      <c r="AI29" s="418"/>
      <c r="AJ29" s="420"/>
      <c r="AK29" s="40"/>
      <c r="AL29" s="40"/>
      <c r="AM29" s="420"/>
      <c r="AN29" s="417"/>
      <c r="AO29" s="418">
        <v>1</v>
      </c>
      <c r="AP29" s="419"/>
      <c r="AQ29" s="57"/>
      <c r="AR29" s="57"/>
      <c r="AS29" s="411"/>
      <c r="AT29" s="409"/>
      <c r="AU29" s="409"/>
      <c r="AV29" s="409"/>
      <c r="AW29" s="57"/>
      <c r="AX29" s="57"/>
      <c r="AY29" s="417"/>
      <c r="AZ29" s="409"/>
      <c r="BA29" s="409"/>
      <c r="BB29" s="410"/>
      <c r="BC29" s="408"/>
      <c r="BD29" s="409"/>
      <c r="BE29" s="410"/>
    </row>
    <row r="30" spans="1:57" ht="18" thickBot="1">
      <c r="A30" s="399"/>
      <c r="B30" s="400"/>
      <c r="C30" s="401" t="s">
        <v>43</v>
      </c>
      <c r="D30" s="402"/>
      <c r="E30" s="402"/>
      <c r="F30" s="402"/>
      <c r="G30" s="402"/>
      <c r="H30" s="402"/>
      <c r="I30" s="402"/>
      <c r="J30" s="402"/>
      <c r="K30" s="402"/>
      <c r="L30" s="402"/>
      <c r="M30" s="402"/>
      <c r="N30" s="403"/>
      <c r="O30" s="405"/>
      <c r="P30" s="379"/>
      <c r="Q30" s="379"/>
      <c r="R30" s="406"/>
      <c r="S30" s="379">
        <f>SUM(S31:S35)</f>
        <v>720</v>
      </c>
      <c r="T30" s="379"/>
      <c r="U30" s="379">
        <f>SUM(U31:U35)</f>
        <v>352</v>
      </c>
      <c r="V30" s="404"/>
      <c r="W30" s="378">
        <f>SUM(W31:W35)</f>
        <v>120</v>
      </c>
      <c r="X30" s="379"/>
      <c r="Y30" s="379">
        <f>SUM(Y31:Y35)</f>
        <v>44</v>
      </c>
      <c r="Z30" s="379"/>
      <c r="AA30" s="379">
        <f>SUM(AA31:AA35)</f>
        <v>188</v>
      </c>
      <c r="AB30" s="379"/>
      <c r="AC30" s="407">
        <f>SUM(AC31:AC35)</f>
        <v>0</v>
      </c>
      <c r="AD30" s="412"/>
      <c r="AE30" s="63"/>
      <c r="AF30" s="63"/>
      <c r="AG30" s="442">
        <f>SUM(AG31:AG35)</f>
        <v>34</v>
      </c>
      <c r="AH30" s="378"/>
      <c r="AI30" s="443">
        <f>SUM(AI31:AI35)</f>
        <v>1.5</v>
      </c>
      <c r="AJ30" s="444"/>
      <c r="AK30" s="44"/>
      <c r="AL30" s="44"/>
      <c r="AM30" s="383">
        <f>SUM(AM31:AM35)</f>
        <v>0</v>
      </c>
      <c r="AN30" s="384"/>
      <c r="AO30" s="382">
        <f>SUM(AO31:AO35)</f>
        <v>0</v>
      </c>
      <c r="AP30" s="385"/>
      <c r="AQ30" s="63"/>
      <c r="AR30" s="63"/>
      <c r="AS30" s="386">
        <f>SUM(AS31:AS35)</f>
        <v>250</v>
      </c>
      <c r="AT30" s="379"/>
      <c r="AU30" s="379">
        <f>SUM(AU31:AU35)</f>
        <v>13</v>
      </c>
      <c r="AV30" s="379"/>
      <c r="AW30" s="60"/>
      <c r="AX30" s="60"/>
      <c r="AY30" s="378">
        <f>SUM(AY31:AY35)</f>
        <v>68</v>
      </c>
      <c r="AZ30" s="379"/>
      <c r="BA30" s="379">
        <f>SUM(BA31:BA35)</f>
        <v>4</v>
      </c>
      <c r="BB30" s="406"/>
      <c r="BC30" s="405"/>
      <c r="BD30" s="379"/>
      <c r="BE30" s="406"/>
    </row>
    <row r="31" spans="1:57" ht="17.25">
      <c r="A31" s="387" t="s">
        <v>54</v>
      </c>
      <c r="B31" s="388"/>
      <c r="C31" s="389" t="s">
        <v>146</v>
      </c>
      <c r="D31" s="390"/>
      <c r="E31" s="390"/>
      <c r="F31" s="390"/>
      <c r="G31" s="390"/>
      <c r="H31" s="390"/>
      <c r="I31" s="390"/>
      <c r="J31" s="390"/>
      <c r="K31" s="390"/>
      <c r="L31" s="390"/>
      <c r="M31" s="390"/>
      <c r="N31" s="391"/>
      <c r="O31" s="431"/>
      <c r="P31" s="362"/>
      <c r="Q31" s="362">
        <v>3</v>
      </c>
      <c r="R31" s="363"/>
      <c r="S31" s="362">
        <v>112</v>
      </c>
      <c r="T31" s="362"/>
      <c r="U31" s="432">
        <v>52</v>
      </c>
      <c r="V31" s="433"/>
      <c r="W31" s="434">
        <v>26</v>
      </c>
      <c r="X31" s="432"/>
      <c r="Y31" s="432"/>
      <c r="Z31" s="432"/>
      <c r="AA31" s="432">
        <v>26</v>
      </c>
      <c r="AB31" s="432"/>
      <c r="AC31" s="362"/>
      <c r="AD31" s="363"/>
      <c r="AE31" s="62"/>
      <c r="AF31" s="62"/>
      <c r="AG31" s="438"/>
      <c r="AH31" s="434"/>
      <c r="AI31" s="435"/>
      <c r="AJ31" s="437"/>
      <c r="AK31" s="39"/>
      <c r="AL31" s="39"/>
      <c r="AM31" s="437"/>
      <c r="AN31" s="434"/>
      <c r="AO31" s="435"/>
      <c r="AP31" s="436"/>
      <c r="AQ31" s="55"/>
      <c r="AR31" s="55"/>
      <c r="AS31" s="441">
        <v>52</v>
      </c>
      <c r="AT31" s="432"/>
      <c r="AU31" s="432">
        <v>3</v>
      </c>
      <c r="AV31" s="432"/>
      <c r="AW31" s="55"/>
      <c r="AX31" s="55"/>
      <c r="AY31" s="434"/>
      <c r="AZ31" s="432"/>
      <c r="BA31" s="432"/>
      <c r="BB31" s="439"/>
      <c r="BC31" s="440"/>
      <c r="BD31" s="432"/>
      <c r="BE31" s="439"/>
    </row>
    <row r="32" spans="1:57" ht="17.25">
      <c r="A32" s="357" t="s">
        <v>56</v>
      </c>
      <c r="B32" s="358"/>
      <c r="C32" s="347" t="s">
        <v>148</v>
      </c>
      <c r="D32" s="348"/>
      <c r="E32" s="348"/>
      <c r="F32" s="348"/>
      <c r="G32" s="348"/>
      <c r="H32" s="348"/>
      <c r="I32" s="348"/>
      <c r="J32" s="348"/>
      <c r="K32" s="348"/>
      <c r="L32" s="348"/>
      <c r="M32" s="348"/>
      <c r="N32" s="349"/>
      <c r="O32" s="359"/>
      <c r="P32" s="86"/>
      <c r="Q32" s="86">
        <v>1</v>
      </c>
      <c r="R32" s="87"/>
      <c r="S32" s="86">
        <v>60</v>
      </c>
      <c r="T32" s="86"/>
      <c r="U32" s="345">
        <v>34</v>
      </c>
      <c r="V32" s="360"/>
      <c r="W32" s="351"/>
      <c r="X32" s="345"/>
      <c r="Y32" s="345"/>
      <c r="Z32" s="345"/>
      <c r="AA32" s="345">
        <v>34</v>
      </c>
      <c r="AB32" s="345"/>
      <c r="AC32" s="345"/>
      <c r="AD32" s="346"/>
      <c r="AE32" s="56"/>
      <c r="AF32" s="56"/>
      <c r="AG32" s="356">
        <v>34</v>
      </c>
      <c r="AH32" s="351"/>
      <c r="AI32" s="352">
        <v>1.5</v>
      </c>
      <c r="AJ32" s="350"/>
      <c r="AK32" s="41"/>
      <c r="AL32" s="41"/>
      <c r="AM32" s="350"/>
      <c r="AN32" s="351"/>
      <c r="AO32" s="352"/>
      <c r="AP32" s="353"/>
      <c r="AQ32" s="56"/>
      <c r="AR32" s="56"/>
      <c r="AS32" s="354"/>
      <c r="AT32" s="345"/>
      <c r="AU32" s="345"/>
      <c r="AV32" s="345"/>
      <c r="AW32" s="56"/>
      <c r="AX32" s="56"/>
      <c r="AY32" s="351"/>
      <c r="AZ32" s="345"/>
      <c r="BA32" s="345"/>
      <c r="BB32" s="346"/>
      <c r="BC32" s="344"/>
      <c r="BD32" s="345"/>
      <c r="BE32" s="346"/>
    </row>
    <row r="33" spans="1:57" ht="17.25">
      <c r="A33" s="357" t="s">
        <v>57</v>
      </c>
      <c r="B33" s="358"/>
      <c r="C33" s="347" t="s">
        <v>55</v>
      </c>
      <c r="D33" s="348"/>
      <c r="E33" s="348"/>
      <c r="F33" s="348"/>
      <c r="G33" s="348"/>
      <c r="H33" s="348"/>
      <c r="I33" s="348"/>
      <c r="J33" s="348"/>
      <c r="K33" s="348"/>
      <c r="L33" s="348"/>
      <c r="M33" s="348"/>
      <c r="N33" s="349"/>
      <c r="O33" s="359">
        <v>3</v>
      </c>
      <c r="P33" s="86"/>
      <c r="Q33" s="86"/>
      <c r="R33" s="87"/>
      <c r="S33" s="86">
        <v>130</v>
      </c>
      <c r="T33" s="86"/>
      <c r="U33" s="345">
        <v>52</v>
      </c>
      <c r="V33" s="360"/>
      <c r="W33" s="351">
        <v>26</v>
      </c>
      <c r="X33" s="345"/>
      <c r="Y33" s="345"/>
      <c r="Z33" s="345"/>
      <c r="AA33" s="345">
        <v>26</v>
      </c>
      <c r="AB33" s="345"/>
      <c r="AC33" s="345"/>
      <c r="AD33" s="346"/>
      <c r="AE33" s="56"/>
      <c r="AF33" s="56"/>
      <c r="AG33" s="356"/>
      <c r="AH33" s="351"/>
      <c r="AI33" s="352"/>
      <c r="AJ33" s="350"/>
      <c r="AK33" s="41"/>
      <c r="AL33" s="41"/>
      <c r="AM33" s="350"/>
      <c r="AN33" s="351"/>
      <c r="AO33" s="352"/>
      <c r="AP33" s="353"/>
      <c r="AQ33" s="56"/>
      <c r="AR33" s="56"/>
      <c r="AS33" s="354">
        <v>52</v>
      </c>
      <c r="AT33" s="345"/>
      <c r="AU33" s="345">
        <v>3.5</v>
      </c>
      <c r="AV33" s="345"/>
      <c r="AW33" s="56"/>
      <c r="AX33" s="56"/>
      <c r="AY33" s="351"/>
      <c r="AZ33" s="345"/>
      <c r="BA33" s="345"/>
      <c r="BB33" s="346"/>
      <c r="BC33" s="344"/>
      <c r="BD33" s="345"/>
      <c r="BE33" s="346"/>
    </row>
    <row r="34" spans="1:57" ht="18" thickBot="1">
      <c r="A34" s="421" t="s">
        <v>58</v>
      </c>
      <c r="B34" s="422"/>
      <c r="C34" s="423" t="s">
        <v>118</v>
      </c>
      <c r="D34" s="424"/>
      <c r="E34" s="424"/>
      <c r="F34" s="424"/>
      <c r="G34" s="424"/>
      <c r="H34" s="424"/>
      <c r="I34" s="424"/>
      <c r="J34" s="424"/>
      <c r="K34" s="424"/>
      <c r="L34" s="424"/>
      <c r="M34" s="424"/>
      <c r="N34" s="425"/>
      <c r="O34" s="426">
        <v>3</v>
      </c>
      <c r="P34" s="427"/>
      <c r="Q34" s="427"/>
      <c r="R34" s="428"/>
      <c r="S34" s="427">
        <v>150</v>
      </c>
      <c r="T34" s="427"/>
      <c r="U34" s="409">
        <v>68</v>
      </c>
      <c r="V34" s="429"/>
      <c r="W34" s="417">
        <v>24</v>
      </c>
      <c r="X34" s="409"/>
      <c r="Y34" s="409">
        <v>44</v>
      </c>
      <c r="Z34" s="409"/>
      <c r="AA34" s="409"/>
      <c r="AB34" s="409"/>
      <c r="AC34" s="409"/>
      <c r="AD34" s="410"/>
      <c r="AE34" s="57"/>
      <c r="AF34" s="57"/>
      <c r="AG34" s="430"/>
      <c r="AH34" s="417"/>
      <c r="AI34" s="418"/>
      <c r="AJ34" s="420"/>
      <c r="AK34" s="40"/>
      <c r="AL34" s="40"/>
      <c r="AM34" s="420"/>
      <c r="AN34" s="417"/>
      <c r="AO34" s="418"/>
      <c r="AP34" s="419"/>
      <c r="AQ34" s="57"/>
      <c r="AR34" s="57"/>
      <c r="AS34" s="411">
        <v>68</v>
      </c>
      <c r="AT34" s="409"/>
      <c r="AU34" s="409">
        <v>3.5</v>
      </c>
      <c r="AV34" s="409"/>
      <c r="AW34" s="57"/>
      <c r="AX34" s="57"/>
      <c r="AY34" s="417"/>
      <c r="AZ34" s="409"/>
      <c r="BA34" s="409"/>
      <c r="BB34" s="410"/>
      <c r="BC34" s="408"/>
      <c r="BD34" s="409"/>
      <c r="BE34" s="410"/>
    </row>
    <row r="35" spans="1:57" ht="18" thickBot="1">
      <c r="A35" s="399"/>
      <c r="B35" s="400"/>
      <c r="C35" s="401" t="s">
        <v>99</v>
      </c>
      <c r="D35" s="402"/>
      <c r="E35" s="402"/>
      <c r="F35" s="402"/>
      <c r="G35" s="402"/>
      <c r="H35" s="402"/>
      <c r="I35" s="402"/>
      <c r="J35" s="402"/>
      <c r="K35" s="402"/>
      <c r="L35" s="402"/>
      <c r="M35" s="402"/>
      <c r="N35" s="403"/>
      <c r="O35" s="405"/>
      <c r="P35" s="379"/>
      <c r="Q35" s="379"/>
      <c r="R35" s="406"/>
      <c r="S35" s="379">
        <f>S36+S38+S40</f>
        <v>268</v>
      </c>
      <c r="T35" s="379"/>
      <c r="U35" s="379">
        <f>U36+U38+U40</f>
        <v>146</v>
      </c>
      <c r="V35" s="404"/>
      <c r="W35" s="378">
        <f>W36+W38+W40</f>
        <v>44</v>
      </c>
      <c r="X35" s="379"/>
      <c r="Y35" s="407">
        <f>Y36+Y38+Y40</f>
        <v>0</v>
      </c>
      <c r="Z35" s="407"/>
      <c r="AA35" s="379">
        <f>AA36+AA38+AA40</f>
        <v>102</v>
      </c>
      <c r="AB35" s="379"/>
      <c r="AC35" s="407">
        <f>AC36+AC38+AC40</f>
        <v>0</v>
      </c>
      <c r="AD35" s="412"/>
      <c r="AE35" s="63"/>
      <c r="AF35" s="63"/>
      <c r="AG35" s="413">
        <f>AG36+AG38+AG40</f>
        <v>0</v>
      </c>
      <c r="AH35" s="384"/>
      <c r="AI35" s="382">
        <f>AI36+AI38+AI40</f>
        <v>0</v>
      </c>
      <c r="AJ35" s="383"/>
      <c r="AK35" s="43"/>
      <c r="AL35" s="43"/>
      <c r="AM35" s="383">
        <f>AM36+AM38+AM40</f>
        <v>0</v>
      </c>
      <c r="AN35" s="384"/>
      <c r="AO35" s="382">
        <f>AO36+AO38+AO40</f>
        <v>0</v>
      </c>
      <c r="AP35" s="385"/>
      <c r="AQ35" s="63"/>
      <c r="AR35" s="63"/>
      <c r="AS35" s="386">
        <f>AS36+AS38+AS40</f>
        <v>78</v>
      </c>
      <c r="AT35" s="379"/>
      <c r="AU35" s="379">
        <f>AU36+AU38+AU40</f>
        <v>3</v>
      </c>
      <c r="AV35" s="379"/>
      <c r="AW35" s="60"/>
      <c r="AX35" s="60"/>
      <c r="AY35" s="378">
        <f>AY36+AY38+AY40</f>
        <v>68</v>
      </c>
      <c r="AZ35" s="379"/>
      <c r="BA35" s="379">
        <f>BA36+BA38+BA40</f>
        <v>4</v>
      </c>
      <c r="BB35" s="406"/>
      <c r="BC35" s="414"/>
      <c r="BD35" s="415"/>
      <c r="BE35" s="416"/>
    </row>
    <row r="36" spans="1:57" ht="17.25">
      <c r="A36" s="387" t="s">
        <v>59</v>
      </c>
      <c r="B36" s="388"/>
      <c r="C36" s="389" t="s">
        <v>119</v>
      </c>
      <c r="D36" s="390"/>
      <c r="E36" s="390"/>
      <c r="F36" s="390"/>
      <c r="G36" s="390"/>
      <c r="H36" s="390"/>
      <c r="I36" s="390"/>
      <c r="J36" s="390"/>
      <c r="K36" s="390"/>
      <c r="L36" s="390"/>
      <c r="M36" s="390"/>
      <c r="N36" s="391"/>
      <c r="O36" s="361"/>
      <c r="P36" s="392"/>
      <c r="Q36" s="392">
        <v>3</v>
      </c>
      <c r="R36" s="395"/>
      <c r="S36" s="392">
        <v>34</v>
      </c>
      <c r="T36" s="392"/>
      <c r="U36" s="373">
        <v>18</v>
      </c>
      <c r="V36" s="397"/>
      <c r="W36" s="365">
        <v>10</v>
      </c>
      <c r="X36" s="373"/>
      <c r="Y36" s="373"/>
      <c r="Z36" s="373"/>
      <c r="AA36" s="373">
        <v>8</v>
      </c>
      <c r="AB36" s="373"/>
      <c r="AC36" s="373"/>
      <c r="AD36" s="376"/>
      <c r="AE36" s="64"/>
      <c r="AF36" s="64"/>
      <c r="AG36" s="380"/>
      <c r="AH36" s="365"/>
      <c r="AI36" s="368"/>
      <c r="AJ36" s="364"/>
      <c r="AK36" s="48"/>
      <c r="AL36" s="48"/>
      <c r="AM36" s="364"/>
      <c r="AN36" s="365"/>
      <c r="AO36" s="368"/>
      <c r="AP36" s="369"/>
      <c r="AQ36" s="64"/>
      <c r="AR36" s="64"/>
      <c r="AS36" s="372">
        <v>18</v>
      </c>
      <c r="AT36" s="373"/>
      <c r="AU36" s="373">
        <v>1</v>
      </c>
      <c r="AV36" s="373"/>
      <c r="AW36" s="64"/>
      <c r="AX36" s="64"/>
      <c r="AY36" s="365"/>
      <c r="AZ36" s="373"/>
      <c r="BA36" s="373"/>
      <c r="BB36" s="376"/>
      <c r="BC36" s="361"/>
      <c r="BD36" s="362"/>
      <c r="BE36" s="363"/>
    </row>
    <row r="37" spans="1:57" ht="17.25">
      <c r="A37" s="357"/>
      <c r="B37" s="358"/>
      <c r="C37" s="347" t="s">
        <v>140</v>
      </c>
      <c r="D37" s="348"/>
      <c r="E37" s="348"/>
      <c r="F37" s="348"/>
      <c r="G37" s="348"/>
      <c r="H37" s="348"/>
      <c r="I37" s="348"/>
      <c r="J37" s="348"/>
      <c r="K37" s="348"/>
      <c r="L37" s="348"/>
      <c r="M37" s="348"/>
      <c r="N37" s="349"/>
      <c r="O37" s="393"/>
      <c r="P37" s="394"/>
      <c r="Q37" s="394"/>
      <c r="R37" s="396"/>
      <c r="S37" s="394"/>
      <c r="T37" s="394"/>
      <c r="U37" s="375"/>
      <c r="V37" s="398"/>
      <c r="W37" s="367"/>
      <c r="X37" s="375"/>
      <c r="Y37" s="375"/>
      <c r="Z37" s="375"/>
      <c r="AA37" s="375"/>
      <c r="AB37" s="375"/>
      <c r="AC37" s="375"/>
      <c r="AD37" s="377"/>
      <c r="AE37" s="65"/>
      <c r="AF37" s="65"/>
      <c r="AG37" s="381"/>
      <c r="AH37" s="367"/>
      <c r="AI37" s="370"/>
      <c r="AJ37" s="366"/>
      <c r="AK37" s="49"/>
      <c r="AL37" s="49"/>
      <c r="AM37" s="366"/>
      <c r="AN37" s="367"/>
      <c r="AO37" s="370"/>
      <c r="AP37" s="371"/>
      <c r="AQ37" s="65"/>
      <c r="AR37" s="65"/>
      <c r="AS37" s="374"/>
      <c r="AT37" s="375"/>
      <c r="AU37" s="375"/>
      <c r="AV37" s="375"/>
      <c r="AW37" s="65"/>
      <c r="AX37" s="65"/>
      <c r="AY37" s="367"/>
      <c r="AZ37" s="375"/>
      <c r="BA37" s="375"/>
      <c r="BB37" s="377"/>
      <c r="BC37" s="359"/>
      <c r="BD37" s="86"/>
      <c r="BE37" s="87"/>
    </row>
    <row r="38" spans="1:57" ht="17.25">
      <c r="A38" s="357" t="s">
        <v>60</v>
      </c>
      <c r="B38" s="358"/>
      <c r="C38" s="347" t="s">
        <v>115</v>
      </c>
      <c r="D38" s="348"/>
      <c r="E38" s="348"/>
      <c r="F38" s="348"/>
      <c r="G38" s="348"/>
      <c r="H38" s="348"/>
      <c r="I38" s="348"/>
      <c r="J38" s="348"/>
      <c r="K38" s="348"/>
      <c r="L38" s="348"/>
      <c r="M38" s="348"/>
      <c r="N38" s="349"/>
      <c r="O38" s="359"/>
      <c r="P38" s="86"/>
      <c r="Q38" s="86">
        <v>3</v>
      </c>
      <c r="R38" s="87"/>
      <c r="S38" s="86">
        <v>90</v>
      </c>
      <c r="T38" s="86"/>
      <c r="U38" s="345">
        <v>60</v>
      </c>
      <c r="V38" s="360"/>
      <c r="W38" s="351"/>
      <c r="X38" s="345"/>
      <c r="Y38" s="345"/>
      <c r="Z38" s="345"/>
      <c r="AA38" s="345">
        <v>60</v>
      </c>
      <c r="AB38" s="345"/>
      <c r="AC38" s="345"/>
      <c r="AD38" s="346"/>
      <c r="AE38" s="56"/>
      <c r="AF38" s="56"/>
      <c r="AG38" s="356"/>
      <c r="AH38" s="351"/>
      <c r="AI38" s="352"/>
      <c r="AJ38" s="350"/>
      <c r="AK38" s="41"/>
      <c r="AL38" s="41"/>
      <c r="AM38" s="350"/>
      <c r="AN38" s="351"/>
      <c r="AO38" s="352"/>
      <c r="AP38" s="353"/>
      <c r="AQ38" s="56"/>
      <c r="AR38" s="56"/>
      <c r="AS38" s="354">
        <v>60</v>
      </c>
      <c r="AT38" s="345"/>
      <c r="AU38" s="355">
        <v>2</v>
      </c>
      <c r="AV38" s="355"/>
      <c r="AW38" s="83"/>
      <c r="AX38" s="83"/>
      <c r="AY38" s="351"/>
      <c r="AZ38" s="345"/>
      <c r="BA38" s="345"/>
      <c r="BB38" s="346"/>
      <c r="BC38" s="344"/>
      <c r="BD38" s="345"/>
      <c r="BE38" s="346"/>
    </row>
    <row r="39" spans="1:57" ht="17.25">
      <c r="A39" s="357"/>
      <c r="B39" s="358"/>
      <c r="C39" s="347" t="s">
        <v>145</v>
      </c>
      <c r="D39" s="348"/>
      <c r="E39" s="348"/>
      <c r="F39" s="348"/>
      <c r="G39" s="348"/>
      <c r="H39" s="348"/>
      <c r="I39" s="348"/>
      <c r="J39" s="348"/>
      <c r="K39" s="348"/>
      <c r="L39" s="348"/>
      <c r="M39" s="348"/>
      <c r="N39" s="349"/>
      <c r="O39" s="359"/>
      <c r="P39" s="86"/>
      <c r="Q39" s="86"/>
      <c r="R39" s="87"/>
      <c r="S39" s="86"/>
      <c r="T39" s="86"/>
      <c r="U39" s="345"/>
      <c r="V39" s="360"/>
      <c r="W39" s="351"/>
      <c r="X39" s="345"/>
      <c r="Y39" s="345"/>
      <c r="Z39" s="345"/>
      <c r="AA39" s="345"/>
      <c r="AB39" s="345"/>
      <c r="AC39" s="345"/>
      <c r="AD39" s="346"/>
      <c r="AE39" s="56"/>
      <c r="AF39" s="56"/>
      <c r="AG39" s="356"/>
      <c r="AH39" s="351"/>
      <c r="AI39" s="352"/>
      <c r="AJ39" s="350"/>
      <c r="AK39" s="41"/>
      <c r="AL39" s="41"/>
      <c r="AM39" s="350"/>
      <c r="AN39" s="351"/>
      <c r="AO39" s="352"/>
      <c r="AP39" s="353"/>
      <c r="AQ39" s="56"/>
      <c r="AR39" s="56"/>
      <c r="AS39" s="354"/>
      <c r="AT39" s="345"/>
      <c r="AU39" s="355"/>
      <c r="AV39" s="355"/>
      <c r="AW39" s="83"/>
      <c r="AX39" s="83"/>
      <c r="AY39" s="351"/>
      <c r="AZ39" s="345"/>
      <c r="BA39" s="345"/>
      <c r="BB39" s="346"/>
      <c r="BC39" s="344"/>
      <c r="BD39" s="345"/>
      <c r="BE39" s="346"/>
    </row>
    <row r="40" spans="1:57" ht="17.25">
      <c r="A40" s="357" t="s">
        <v>117</v>
      </c>
      <c r="B40" s="358"/>
      <c r="C40" s="347" t="s">
        <v>116</v>
      </c>
      <c r="D40" s="348"/>
      <c r="E40" s="348"/>
      <c r="F40" s="348"/>
      <c r="G40" s="348"/>
      <c r="H40" s="348"/>
      <c r="I40" s="348"/>
      <c r="J40" s="348"/>
      <c r="K40" s="348"/>
      <c r="L40" s="348"/>
      <c r="M40" s="348"/>
      <c r="N40" s="349"/>
      <c r="O40" s="359"/>
      <c r="P40" s="86"/>
      <c r="Q40" s="86">
        <v>4</v>
      </c>
      <c r="R40" s="87"/>
      <c r="S40" s="86">
        <v>144</v>
      </c>
      <c r="T40" s="86"/>
      <c r="U40" s="345">
        <v>68</v>
      </c>
      <c r="V40" s="360"/>
      <c r="W40" s="351">
        <v>34</v>
      </c>
      <c r="X40" s="345"/>
      <c r="Y40" s="345"/>
      <c r="Z40" s="345"/>
      <c r="AA40" s="345">
        <v>34</v>
      </c>
      <c r="AB40" s="345"/>
      <c r="AC40" s="345"/>
      <c r="AD40" s="346"/>
      <c r="AE40" s="56"/>
      <c r="AF40" s="56"/>
      <c r="AG40" s="356"/>
      <c r="AH40" s="351"/>
      <c r="AI40" s="352"/>
      <c r="AJ40" s="350"/>
      <c r="AK40" s="41"/>
      <c r="AL40" s="41"/>
      <c r="AM40" s="350"/>
      <c r="AN40" s="351"/>
      <c r="AO40" s="352"/>
      <c r="AP40" s="353"/>
      <c r="AQ40" s="56"/>
      <c r="AR40" s="56"/>
      <c r="AS40" s="354"/>
      <c r="AT40" s="345"/>
      <c r="AU40" s="345"/>
      <c r="AV40" s="345"/>
      <c r="AW40" s="56"/>
      <c r="AX40" s="56"/>
      <c r="AY40" s="351">
        <v>68</v>
      </c>
      <c r="AZ40" s="345"/>
      <c r="BA40" s="345">
        <v>4</v>
      </c>
      <c r="BB40" s="346"/>
      <c r="BC40" s="344"/>
      <c r="BD40" s="345"/>
      <c r="BE40" s="346"/>
    </row>
    <row r="41" spans="1:57" ht="17.25">
      <c r="A41" s="357"/>
      <c r="B41" s="358"/>
      <c r="C41" s="347" t="s">
        <v>139</v>
      </c>
      <c r="D41" s="348"/>
      <c r="E41" s="348"/>
      <c r="F41" s="348"/>
      <c r="G41" s="348"/>
      <c r="H41" s="348"/>
      <c r="I41" s="348"/>
      <c r="J41" s="348"/>
      <c r="K41" s="348"/>
      <c r="L41" s="348"/>
      <c r="M41" s="348"/>
      <c r="N41" s="349"/>
      <c r="O41" s="359"/>
      <c r="P41" s="86"/>
      <c r="Q41" s="86"/>
      <c r="R41" s="87"/>
      <c r="S41" s="86"/>
      <c r="T41" s="86"/>
      <c r="U41" s="345"/>
      <c r="V41" s="360"/>
      <c r="W41" s="351"/>
      <c r="X41" s="345"/>
      <c r="Y41" s="345"/>
      <c r="Z41" s="345"/>
      <c r="AA41" s="345"/>
      <c r="AB41" s="345"/>
      <c r="AC41" s="345"/>
      <c r="AD41" s="346"/>
      <c r="AE41" s="56"/>
      <c r="AF41" s="56"/>
      <c r="AG41" s="356"/>
      <c r="AH41" s="351"/>
      <c r="AI41" s="352"/>
      <c r="AJ41" s="350"/>
      <c r="AK41" s="41"/>
      <c r="AL41" s="41"/>
      <c r="AM41" s="350"/>
      <c r="AN41" s="351"/>
      <c r="AO41" s="352"/>
      <c r="AP41" s="353"/>
      <c r="AQ41" s="56"/>
      <c r="AR41" s="56"/>
      <c r="AS41" s="354"/>
      <c r="AT41" s="345"/>
      <c r="AU41" s="345"/>
      <c r="AV41" s="345"/>
      <c r="AW41" s="56"/>
      <c r="AX41" s="56"/>
      <c r="AY41" s="351"/>
      <c r="AZ41" s="345"/>
      <c r="BA41" s="345"/>
      <c r="BB41" s="346"/>
      <c r="BC41" s="344"/>
      <c r="BD41" s="345"/>
      <c r="BE41" s="346"/>
    </row>
    <row r="42" spans="1:57" ht="18" thickBot="1">
      <c r="A42" s="12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2"/>
      <c r="P42" s="13"/>
      <c r="Q42" s="13"/>
      <c r="R42" s="16"/>
      <c r="S42" s="13"/>
      <c r="T42" s="13"/>
      <c r="U42" s="13"/>
      <c r="V42" s="17"/>
      <c r="W42" s="22"/>
      <c r="X42" s="13"/>
      <c r="Y42" s="13"/>
      <c r="Z42" s="13"/>
      <c r="AA42" s="13"/>
      <c r="AB42" s="13"/>
      <c r="AC42" s="13"/>
      <c r="AD42" s="16"/>
      <c r="AE42" s="66"/>
      <c r="AF42" s="66"/>
      <c r="AG42" s="18"/>
      <c r="AH42" s="22"/>
      <c r="AI42" s="21"/>
      <c r="AJ42" s="19"/>
      <c r="AK42" s="19"/>
      <c r="AL42" s="19"/>
      <c r="AM42" s="19"/>
      <c r="AN42" s="22"/>
      <c r="AO42" s="21"/>
      <c r="AP42" s="20"/>
      <c r="AQ42" s="66"/>
      <c r="AR42" s="66"/>
      <c r="AS42" s="15"/>
      <c r="AT42" s="13"/>
      <c r="AU42" s="13"/>
      <c r="AV42" s="13"/>
      <c r="AW42" s="66"/>
      <c r="AX42" s="66"/>
      <c r="AY42" s="22"/>
      <c r="AZ42" s="13"/>
      <c r="BA42" s="13"/>
      <c r="BB42" s="16"/>
      <c r="BC42" s="12"/>
      <c r="BD42" s="13"/>
      <c r="BE42" s="14"/>
    </row>
    <row r="43" spans="1:57" ht="15.75" customHeight="1" thickTop="1">
      <c r="A43" s="326"/>
      <c r="B43" s="327"/>
      <c r="C43" s="330" t="s">
        <v>61</v>
      </c>
      <c r="D43" s="330"/>
      <c r="E43" s="330"/>
      <c r="F43" s="330"/>
      <c r="G43" s="330"/>
      <c r="H43" s="330"/>
      <c r="I43" s="330"/>
      <c r="J43" s="330"/>
      <c r="K43" s="330"/>
      <c r="L43" s="330"/>
      <c r="M43" s="330"/>
      <c r="N43" s="331"/>
      <c r="O43" s="334"/>
      <c r="P43" s="335"/>
      <c r="Q43" s="335"/>
      <c r="R43" s="338"/>
      <c r="S43" s="297">
        <f>S9+S20+S72+S107</f>
        <v>2514</v>
      </c>
      <c r="T43" s="298"/>
      <c r="U43" s="297">
        <f>U9+U20+U72+U107</f>
        <v>1142</v>
      </c>
      <c r="V43" s="340"/>
      <c r="W43" s="342">
        <f>W9+W20+W72+W107</f>
        <v>482</v>
      </c>
      <c r="X43" s="298"/>
      <c r="Y43" s="297">
        <f>Y9+Y20+Y72+Y107</f>
        <v>50</v>
      </c>
      <c r="Z43" s="298"/>
      <c r="AA43" s="297">
        <f>AA9+AA20+AA72+AA107</f>
        <v>396</v>
      </c>
      <c r="AB43" s="298"/>
      <c r="AC43" s="297">
        <f>AC9+AC20+AC72+AC107</f>
        <v>214</v>
      </c>
      <c r="AD43" s="300"/>
      <c r="AE43" s="67"/>
      <c r="AF43" s="67"/>
      <c r="AG43" s="302">
        <f>SUM(AG9+AG20+AG72+AG107)</f>
        <v>390</v>
      </c>
      <c r="AH43" s="303"/>
      <c r="AI43" s="308">
        <f>SUM(AI9+AI20+AI72+AI107)</f>
        <v>22.5</v>
      </c>
      <c r="AJ43" s="309"/>
      <c r="AK43" s="73"/>
      <c r="AL43" s="73"/>
      <c r="AM43" s="318">
        <f>AM9+AM20+AM72+AM107</f>
        <v>400</v>
      </c>
      <c r="AN43" s="303"/>
      <c r="AO43" s="308">
        <f>AO9+AO20+AO72+AO107</f>
        <v>23.5</v>
      </c>
      <c r="AP43" s="320"/>
      <c r="AQ43" s="67"/>
      <c r="AR43" s="67"/>
      <c r="AS43" s="302">
        <f>AS9+AS20+AS72+AS107</f>
        <v>284</v>
      </c>
      <c r="AT43" s="303"/>
      <c r="AU43" s="297">
        <f>AU9+AU20+AU72+AU107</f>
        <v>15</v>
      </c>
      <c r="AV43" s="298"/>
      <c r="AW43" s="67"/>
      <c r="AX43" s="67"/>
      <c r="AY43" s="318">
        <f>AY9+AY20+AY72+AY107</f>
        <v>68</v>
      </c>
      <c r="AZ43" s="303"/>
      <c r="BA43" s="297">
        <f>BA9+BA20+BA72+BA107</f>
        <v>4</v>
      </c>
      <c r="BB43" s="300"/>
      <c r="BC43" s="312">
        <f>SUM(BC9,BC20,BC72,BC107)</f>
        <v>0</v>
      </c>
      <c r="BD43" s="313"/>
      <c r="BE43" s="314"/>
    </row>
    <row r="44" spans="1:57" ht="15.75" customHeight="1" thickBot="1">
      <c r="A44" s="328"/>
      <c r="B44" s="329"/>
      <c r="C44" s="332"/>
      <c r="D44" s="332"/>
      <c r="E44" s="332"/>
      <c r="F44" s="332"/>
      <c r="G44" s="332"/>
      <c r="H44" s="332"/>
      <c r="I44" s="332"/>
      <c r="J44" s="332"/>
      <c r="K44" s="332"/>
      <c r="L44" s="332"/>
      <c r="M44" s="332"/>
      <c r="N44" s="333"/>
      <c r="O44" s="336"/>
      <c r="P44" s="337"/>
      <c r="Q44" s="337"/>
      <c r="R44" s="339"/>
      <c r="S44" s="299"/>
      <c r="T44" s="299"/>
      <c r="U44" s="299"/>
      <c r="V44" s="341"/>
      <c r="W44" s="343"/>
      <c r="X44" s="299"/>
      <c r="Y44" s="299"/>
      <c r="Z44" s="299"/>
      <c r="AA44" s="299"/>
      <c r="AB44" s="299"/>
      <c r="AC44" s="299"/>
      <c r="AD44" s="301"/>
      <c r="AE44" s="68"/>
      <c r="AF44" s="68"/>
      <c r="AG44" s="304"/>
      <c r="AH44" s="305"/>
      <c r="AI44" s="310"/>
      <c r="AJ44" s="311"/>
      <c r="AK44" s="51"/>
      <c r="AL44" s="51"/>
      <c r="AM44" s="319"/>
      <c r="AN44" s="305"/>
      <c r="AO44" s="310"/>
      <c r="AP44" s="321"/>
      <c r="AQ44" s="68"/>
      <c r="AR44" s="68"/>
      <c r="AS44" s="304"/>
      <c r="AT44" s="305"/>
      <c r="AU44" s="299"/>
      <c r="AV44" s="299"/>
      <c r="AW44" s="68"/>
      <c r="AX44" s="68"/>
      <c r="AY44" s="319"/>
      <c r="AZ44" s="305"/>
      <c r="BA44" s="299"/>
      <c r="BB44" s="301"/>
      <c r="BC44" s="315"/>
      <c r="BD44" s="316"/>
      <c r="BE44" s="317"/>
    </row>
    <row r="45" spans="1:57" ht="18" thickTop="1">
      <c r="A45" s="287"/>
      <c r="B45" s="282"/>
      <c r="C45" s="294" t="s">
        <v>62</v>
      </c>
      <c r="D45" s="294"/>
      <c r="E45" s="294"/>
      <c r="F45" s="294"/>
      <c r="G45" s="294"/>
      <c r="H45" s="294"/>
      <c r="I45" s="294"/>
      <c r="J45" s="294"/>
      <c r="K45" s="294"/>
      <c r="L45" s="294"/>
      <c r="M45" s="294"/>
      <c r="N45" s="294"/>
      <c r="O45" s="294"/>
      <c r="P45" s="294"/>
      <c r="Q45" s="294"/>
      <c r="R45" s="294"/>
      <c r="S45" s="295"/>
      <c r="T45" s="281"/>
      <c r="U45" s="295"/>
      <c r="V45" s="296"/>
      <c r="W45" s="280"/>
      <c r="X45" s="281"/>
      <c r="Y45" s="282"/>
      <c r="Z45" s="282"/>
      <c r="AA45" s="282"/>
      <c r="AB45" s="282"/>
      <c r="AC45" s="282"/>
      <c r="AD45" s="306"/>
      <c r="AE45" s="69"/>
      <c r="AF45" s="69"/>
      <c r="AG45" s="307">
        <v>33</v>
      </c>
      <c r="AH45" s="292"/>
      <c r="AI45" s="292"/>
      <c r="AJ45" s="292"/>
      <c r="AK45" s="54"/>
      <c r="AL45" s="54"/>
      <c r="AM45" s="292">
        <v>34</v>
      </c>
      <c r="AN45" s="292"/>
      <c r="AO45" s="292"/>
      <c r="AP45" s="293"/>
      <c r="AQ45" s="77"/>
      <c r="AR45" s="77"/>
      <c r="AS45" s="322">
        <v>36</v>
      </c>
      <c r="AT45" s="323"/>
      <c r="AU45" s="323"/>
      <c r="AV45" s="323"/>
      <c r="AW45" s="77"/>
      <c r="AX45" s="77"/>
      <c r="AY45" s="324">
        <v>36</v>
      </c>
      <c r="AZ45" s="323"/>
      <c r="BA45" s="323"/>
      <c r="BB45" s="325"/>
      <c r="BC45" s="287"/>
      <c r="BD45" s="282"/>
      <c r="BE45" s="306"/>
    </row>
    <row r="46" spans="1:57" ht="17.25">
      <c r="A46" s="185"/>
      <c r="B46" s="186"/>
      <c r="C46" s="209" t="s">
        <v>63</v>
      </c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85"/>
      <c r="T46" s="284"/>
      <c r="U46" s="285"/>
      <c r="V46" s="286"/>
      <c r="W46" s="283"/>
      <c r="X46" s="284"/>
      <c r="Y46" s="186"/>
      <c r="Z46" s="186"/>
      <c r="AA46" s="186"/>
      <c r="AB46" s="186"/>
      <c r="AC46" s="186"/>
      <c r="AD46" s="187"/>
      <c r="AE46" s="70"/>
      <c r="AF46" s="70"/>
      <c r="AG46" s="291"/>
      <c r="AH46" s="289"/>
      <c r="AI46" s="289"/>
      <c r="AJ46" s="289"/>
      <c r="AK46" s="52"/>
      <c r="AL46" s="52"/>
      <c r="AM46" s="289"/>
      <c r="AN46" s="289"/>
      <c r="AO46" s="289"/>
      <c r="AP46" s="290"/>
      <c r="AQ46" s="78"/>
      <c r="AR46" s="78"/>
      <c r="AS46" s="288"/>
      <c r="AT46" s="183"/>
      <c r="AU46" s="183"/>
      <c r="AV46" s="183"/>
      <c r="AW46" s="78"/>
      <c r="AX46" s="78"/>
      <c r="AY46" s="182"/>
      <c r="AZ46" s="183"/>
      <c r="BA46" s="183"/>
      <c r="BB46" s="184"/>
      <c r="BC46" s="185"/>
      <c r="BD46" s="186"/>
      <c r="BE46" s="187"/>
    </row>
    <row r="47" spans="1:57" ht="17.25">
      <c r="A47" s="185"/>
      <c r="B47" s="186"/>
      <c r="C47" s="209" t="s">
        <v>64</v>
      </c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88"/>
      <c r="T47" s="88"/>
      <c r="U47" s="88"/>
      <c r="V47" s="265"/>
      <c r="W47" s="188"/>
      <c r="X47" s="88"/>
      <c r="Y47" s="88"/>
      <c r="Z47" s="88"/>
      <c r="AA47" s="88"/>
      <c r="AB47" s="88"/>
      <c r="AC47" s="88"/>
      <c r="AD47" s="181"/>
      <c r="AE47" s="71"/>
      <c r="AF47" s="71"/>
      <c r="AG47" s="263"/>
      <c r="AH47" s="264"/>
      <c r="AI47" s="264"/>
      <c r="AJ47" s="264"/>
      <c r="AK47" s="38"/>
      <c r="AL47" s="38"/>
      <c r="AM47" s="264">
        <v>1</v>
      </c>
      <c r="AN47" s="264"/>
      <c r="AO47" s="264"/>
      <c r="AP47" s="278"/>
      <c r="AQ47" s="71"/>
      <c r="AR47" s="71"/>
      <c r="AS47" s="85">
        <v>1</v>
      </c>
      <c r="AT47" s="88"/>
      <c r="AU47" s="88"/>
      <c r="AV47" s="88"/>
      <c r="AW47" s="71"/>
      <c r="AX47" s="71"/>
      <c r="AY47" s="188">
        <v>1</v>
      </c>
      <c r="AZ47" s="88"/>
      <c r="BA47" s="88"/>
      <c r="BB47" s="181"/>
      <c r="BC47" s="180"/>
      <c r="BD47" s="88"/>
      <c r="BE47" s="181"/>
    </row>
    <row r="48" spans="1:57" ht="17.25">
      <c r="A48" s="185"/>
      <c r="B48" s="186"/>
      <c r="C48" s="209" t="s">
        <v>19</v>
      </c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190"/>
      <c r="T48" s="190"/>
      <c r="U48" s="88"/>
      <c r="V48" s="265"/>
      <c r="W48" s="188"/>
      <c r="X48" s="88"/>
      <c r="Y48" s="88"/>
      <c r="Z48" s="88"/>
      <c r="AA48" s="88"/>
      <c r="AB48" s="88"/>
      <c r="AC48" s="88"/>
      <c r="AD48" s="181"/>
      <c r="AE48" s="71"/>
      <c r="AF48" s="71"/>
      <c r="AG48" s="275">
        <v>5</v>
      </c>
      <c r="AH48" s="276"/>
      <c r="AI48" s="276"/>
      <c r="AJ48" s="276"/>
      <c r="AK48" s="53"/>
      <c r="AL48" s="53"/>
      <c r="AM48" s="276">
        <v>5</v>
      </c>
      <c r="AN48" s="276"/>
      <c r="AO48" s="276"/>
      <c r="AP48" s="277"/>
      <c r="AQ48" s="79"/>
      <c r="AR48" s="79"/>
      <c r="AS48" s="279">
        <v>5</v>
      </c>
      <c r="AT48" s="190"/>
      <c r="AU48" s="190"/>
      <c r="AV48" s="190"/>
      <c r="AW48" s="79"/>
      <c r="AX48" s="79"/>
      <c r="AY48" s="189">
        <v>5</v>
      </c>
      <c r="AZ48" s="190"/>
      <c r="BA48" s="190"/>
      <c r="BB48" s="191"/>
      <c r="BC48" s="180"/>
      <c r="BD48" s="88"/>
      <c r="BE48" s="181"/>
    </row>
    <row r="49" spans="1:57" ht="18" thickBot="1">
      <c r="A49" s="261"/>
      <c r="B49" s="262"/>
      <c r="C49" s="205" t="s">
        <v>65</v>
      </c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67"/>
      <c r="T49" s="267"/>
      <c r="U49" s="258"/>
      <c r="V49" s="269"/>
      <c r="W49" s="270"/>
      <c r="X49" s="258"/>
      <c r="Y49" s="258"/>
      <c r="Z49" s="258"/>
      <c r="AA49" s="258"/>
      <c r="AB49" s="258"/>
      <c r="AC49" s="258"/>
      <c r="AD49" s="259"/>
      <c r="AE49" s="72"/>
      <c r="AF49" s="72"/>
      <c r="AG49" s="272">
        <v>5</v>
      </c>
      <c r="AH49" s="273"/>
      <c r="AI49" s="273"/>
      <c r="AJ49" s="273"/>
      <c r="AK49" s="50"/>
      <c r="AL49" s="50"/>
      <c r="AM49" s="273">
        <v>4</v>
      </c>
      <c r="AN49" s="273"/>
      <c r="AO49" s="273"/>
      <c r="AP49" s="274"/>
      <c r="AQ49" s="80"/>
      <c r="AR49" s="80"/>
      <c r="AS49" s="271">
        <v>7</v>
      </c>
      <c r="AT49" s="267"/>
      <c r="AU49" s="267"/>
      <c r="AV49" s="267"/>
      <c r="AW49" s="80"/>
      <c r="AX49" s="80"/>
      <c r="AY49" s="266">
        <v>5</v>
      </c>
      <c r="AZ49" s="267"/>
      <c r="BA49" s="267"/>
      <c r="BB49" s="268"/>
      <c r="BC49" s="257"/>
      <c r="BD49" s="258"/>
      <c r="BE49" s="259"/>
    </row>
    <row r="50" spans="1:57" ht="18" thickBot="1" thickTop="1">
      <c r="A50" s="10"/>
      <c r="B50" s="7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8"/>
    </row>
    <row r="51" spans="1:57" ht="18" thickTop="1">
      <c r="A51" s="4"/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9"/>
    </row>
    <row r="52" spans="1:57" ht="18" thickBo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9"/>
    </row>
    <row r="53" spans="1:57" ht="18" thickBot="1" thickTop="1">
      <c r="A53" s="94" t="s">
        <v>153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6"/>
      <c r="Q53" s="97" t="s">
        <v>166</v>
      </c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9" t="s">
        <v>167</v>
      </c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1" t="s">
        <v>168</v>
      </c>
      <c r="BA53" s="102"/>
      <c r="BB53" s="102"/>
      <c r="BC53" s="102"/>
      <c r="BD53" s="102"/>
      <c r="BE53" s="103"/>
    </row>
    <row r="54" spans="1:57" ht="19.5" customHeight="1" thickBot="1" thickTop="1">
      <c r="A54" s="104" t="s">
        <v>154</v>
      </c>
      <c r="B54" s="105"/>
      <c r="C54" s="105"/>
      <c r="D54" s="105"/>
      <c r="E54" s="105"/>
      <c r="F54" s="105"/>
      <c r="G54" s="105"/>
      <c r="H54" s="105"/>
      <c r="I54" s="105"/>
      <c r="J54" s="106"/>
      <c r="K54" s="260" t="s">
        <v>75</v>
      </c>
      <c r="L54" s="260"/>
      <c r="M54" s="260"/>
      <c r="N54" s="260"/>
      <c r="O54" s="119" t="s">
        <v>31</v>
      </c>
      <c r="P54" s="120"/>
      <c r="Q54" s="104" t="s">
        <v>154</v>
      </c>
      <c r="R54" s="105"/>
      <c r="S54" s="105"/>
      <c r="T54" s="105"/>
      <c r="U54" s="105"/>
      <c r="V54" s="106"/>
      <c r="W54" s="260" t="s">
        <v>75</v>
      </c>
      <c r="X54" s="260"/>
      <c r="Y54" s="260"/>
      <c r="Z54" s="260"/>
      <c r="AA54" s="260"/>
      <c r="AB54" s="260"/>
      <c r="AC54" s="243" t="s">
        <v>76</v>
      </c>
      <c r="AD54" s="243"/>
      <c r="AE54" s="243"/>
      <c r="AF54" s="243"/>
      <c r="AG54" s="243"/>
      <c r="AH54" s="243"/>
      <c r="AI54" s="243"/>
      <c r="AJ54" s="243"/>
      <c r="AK54" s="74"/>
      <c r="AL54" s="74"/>
      <c r="AM54" s="119" t="s">
        <v>31</v>
      </c>
      <c r="AN54" s="120"/>
      <c r="AO54" s="135" t="s">
        <v>68</v>
      </c>
      <c r="AP54" s="113"/>
      <c r="AQ54" s="36"/>
      <c r="AR54" s="36"/>
      <c r="AS54" s="113" t="s">
        <v>69</v>
      </c>
      <c r="AT54" s="113"/>
      <c r="AU54" s="113" t="s">
        <v>70</v>
      </c>
      <c r="AV54" s="113"/>
      <c r="AW54" s="115"/>
      <c r="AX54" s="115"/>
      <c r="AY54" s="116"/>
      <c r="AZ54" s="90" t="s">
        <v>155</v>
      </c>
      <c r="BA54" s="91"/>
      <c r="BB54" s="91"/>
      <c r="BC54" s="244"/>
      <c r="BD54" s="123" t="s">
        <v>70</v>
      </c>
      <c r="BE54" s="125"/>
    </row>
    <row r="55" spans="1:57" ht="36.75" customHeight="1" thickBot="1">
      <c r="A55" s="107"/>
      <c r="B55" s="108"/>
      <c r="C55" s="108"/>
      <c r="D55" s="108"/>
      <c r="E55" s="108"/>
      <c r="F55" s="108"/>
      <c r="G55" s="108"/>
      <c r="H55" s="108"/>
      <c r="I55" s="108"/>
      <c r="J55" s="109"/>
      <c r="K55" s="128" t="s">
        <v>156</v>
      </c>
      <c r="L55" s="128"/>
      <c r="M55" s="128"/>
      <c r="N55" s="34" t="s">
        <v>157</v>
      </c>
      <c r="O55" s="121"/>
      <c r="P55" s="122"/>
      <c r="Q55" s="107"/>
      <c r="R55" s="108"/>
      <c r="S55" s="108"/>
      <c r="T55" s="108"/>
      <c r="U55" s="108"/>
      <c r="V55" s="109"/>
      <c r="W55" s="128" t="s">
        <v>156</v>
      </c>
      <c r="X55" s="128"/>
      <c r="Y55" s="128"/>
      <c r="Z55" s="128" t="s">
        <v>157</v>
      </c>
      <c r="AA55" s="128"/>
      <c r="AB55" s="128"/>
      <c r="AC55" s="129" t="s">
        <v>158</v>
      </c>
      <c r="AD55" s="130"/>
      <c r="AE55" s="35"/>
      <c r="AF55" s="35"/>
      <c r="AG55" s="23" t="s">
        <v>156</v>
      </c>
      <c r="AH55" s="131" t="s">
        <v>157</v>
      </c>
      <c r="AI55" s="131"/>
      <c r="AJ55" s="131"/>
      <c r="AK55" s="75"/>
      <c r="AL55" s="75"/>
      <c r="AM55" s="121"/>
      <c r="AN55" s="122"/>
      <c r="AO55" s="136"/>
      <c r="AP55" s="114"/>
      <c r="AQ55" s="33"/>
      <c r="AR55" s="33"/>
      <c r="AS55" s="114"/>
      <c r="AT55" s="114"/>
      <c r="AU55" s="114"/>
      <c r="AV55" s="114"/>
      <c r="AW55" s="117"/>
      <c r="AX55" s="117"/>
      <c r="AY55" s="118"/>
      <c r="AZ55" s="92"/>
      <c r="BA55" s="93"/>
      <c r="BB55" s="93"/>
      <c r="BC55" s="114"/>
      <c r="BD55" s="126"/>
      <c r="BE55" s="127"/>
    </row>
    <row r="56" spans="1:57" ht="18" thickTop="1">
      <c r="A56" s="148" t="s">
        <v>161</v>
      </c>
      <c r="B56" s="149"/>
      <c r="C56" s="149"/>
      <c r="D56" s="149"/>
      <c r="E56" s="149"/>
      <c r="F56" s="149"/>
      <c r="G56" s="149"/>
      <c r="H56" s="149"/>
      <c r="I56" s="149"/>
      <c r="J56" s="150"/>
      <c r="K56" s="151" t="s">
        <v>74</v>
      </c>
      <c r="L56" s="152"/>
      <c r="M56" s="152"/>
      <c r="N56" s="246" t="s">
        <v>159</v>
      </c>
      <c r="O56" s="137" t="s">
        <v>159</v>
      </c>
      <c r="P56" s="153"/>
      <c r="Q56" s="154" t="s">
        <v>72</v>
      </c>
      <c r="R56" s="155"/>
      <c r="S56" s="155"/>
      <c r="T56" s="155"/>
      <c r="U56" s="155"/>
      <c r="V56" s="156"/>
      <c r="W56" s="160" t="s">
        <v>163</v>
      </c>
      <c r="X56" s="163"/>
      <c r="Y56" s="164"/>
      <c r="Z56" s="160"/>
      <c r="AA56" s="161"/>
      <c r="AB56" s="162"/>
      <c r="AC56" s="137"/>
      <c r="AD56" s="138"/>
      <c r="AE56" s="31"/>
      <c r="AF56" s="31"/>
      <c r="AG56" s="255"/>
      <c r="AH56" s="137"/>
      <c r="AI56" s="139"/>
      <c r="AJ56" s="138"/>
      <c r="AK56" s="37"/>
      <c r="AL56" s="37"/>
      <c r="AM56" s="140"/>
      <c r="AN56" s="141"/>
      <c r="AO56" s="142">
        <v>6</v>
      </c>
      <c r="AP56" s="143"/>
      <c r="AQ56" s="81"/>
      <c r="AR56" s="81"/>
      <c r="AS56" s="157">
        <v>8</v>
      </c>
      <c r="AT56" s="143"/>
      <c r="AU56" s="157">
        <v>12</v>
      </c>
      <c r="AV56" s="158"/>
      <c r="AW56" s="158"/>
      <c r="AX56" s="158"/>
      <c r="AY56" s="159"/>
      <c r="AZ56" s="144" t="s">
        <v>164</v>
      </c>
      <c r="BA56" s="145"/>
      <c r="BB56" s="145"/>
      <c r="BC56" s="225"/>
      <c r="BD56" s="146">
        <v>4.5</v>
      </c>
      <c r="BE56" s="147"/>
    </row>
    <row r="57" spans="1:57" ht="17.25">
      <c r="A57" s="247" t="s">
        <v>162</v>
      </c>
      <c r="B57" s="248"/>
      <c r="C57" s="248"/>
      <c r="D57" s="248"/>
      <c r="E57" s="248"/>
      <c r="F57" s="248"/>
      <c r="G57" s="248"/>
      <c r="H57" s="248"/>
      <c r="I57" s="248"/>
      <c r="J57" s="249"/>
      <c r="K57" s="245"/>
      <c r="L57" s="226"/>
      <c r="M57" s="226"/>
      <c r="N57" s="226"/>
      <c r="O57" s="227"/>
      <c r="P57" s="228"/>
      <c r="Q57" s="250"/>
      <c r="R57" s="251"/>
      <c r="S57" s="251"/>
      <c r="T57" s="251"/>
      <c r="U57" s="251"/>
      <c r="V57" s="252"/>
      <c r="W57" s="227"/>
      <c r="X57" s="253"/>
      <c r="Y57" s="254"/>
      <c r="Z57" s="227"/>
      <c r="AA57" s="253"/>
      <c r="AB57" s="254"/>
      <c r="AC57" s="227"/>
      <c r="AD57" s="254"/>
      <c r="AE57" s="28"/>
      <c r="AF57" s="28"/>
      <c r="AG57" s="256"/>
      <c r="AH57" s="227"/>
      <c r="AI57" s="253"/>
      <c r="AJ57" s="254"/>
      <c r="AK57" s="27"/>
      <c r="AL57" s="27"/>
      <c r="AM57" s="227"/>
      <c r="AN57" s="228"/>
      <c r="AO57" s="229"/>
      <c r="AP57" s="143"/>
      <c r="AQ57" s="81"/>
      <c r="AR57" s="81"/>
      <c r="AS57" s="232"/>
      <c r="AT57" s="143"/>
      <c r="AU57" s="232"/>
      <c r="AV57" s="158"/>
      <c r="AW57" s="158"/>
      <c r="AX57" s="158"/>
      <c r="AY57" s="159"/>
      <c r="AZ57" s="236"/>
      <c r="BA57" s="237"/>
      <c r="BB57" s="237"/>
      <c r="BC57" s="226"/>
      <c r="BD57" s="237"/>
      <c r="BE57" s="201"/>
    </row>
    <row r="58" spans="1:57" ht="17.25">
      <c r="A58" s="210" t="s">
        <v>71</v>
      </c>
      <c r="B58" s="211"/>
      <c r="C58" s="211"/>
      <c r="D58" s="211"/>
      <c r="E58" s="211"/>
      <c r="F58" s="211"/>
      <c r="G58" s="211"/>
      <c r="H58" s="211"/>
      <c r="I58" s="211"/>
      <c r="J58" s="212"/>
      <c r="K58" s="219"/>
      <c r="L58" s="220"/>
      <c r="M58" s="220"/>
      <c r="N58" s="220"/>
      <c r="O58" s="220" t="s">
        <v>159</v>
      </c>
      <c r="P58" s="223"/>
      <c r="Q58" s="208" t="s">
        <v>141</v>
      </c>
      <c r="R58" s="209"/>
      <c r="S58" s="209"/>
      <c r="T58" s="209"/>
      <c r="U58" s="209"/>
      <c r="V58" s="209"/>
      <c r="W58" s="200"/>
      <c r="X58" s="200"/>
      <c r="Y58" s="200"/>
      <c r="Z58" s="200"/>
      <c r="AA58" s="200"/>
      <c r="AB58" s="200"/>
      <c r="AC58" s="200">
        <v>2</v>
      </c>
      <c r="AD58" s="200"/>
      <c r="AE58" s="24"/>
      <c r="AF58" s="24"/>
      <c r="AG58" s="24">
        <v>2</v>
      </c>
      <c r="AH58" s="200">
        <v>3</v>
      </c>
      <c r="AI58" s="200"/>
      <c r="AJ58" s="200"/>
      <c r="AK58" s="24"/>
      <c r="AL58" s="24"/>
      <c r="AM58" s="200">
        <f>Z58+AH58</f>
        <v>3</v>
      </c>
      <c r="AN58" s="238"/>
      <c r="AO58" s="229"/>
      <c r="AP58" s="143"/>
      <c r="AQ58" s="81"/>
      <c r="AR58" s="81"/>
      <c r="AS58" s="232"/>
      <c r="AT58" s="143"/>
      <c r="AU58" s="232"/>
      <c r="AV58" s="158"/>
      <c r="AW58" s="158"/>
      <c r="AX58" s="158"/>
      <c r="AY58" s="159"/>
      <c r="AZ58" s="236"/>
      <c r="BA58" s="237"/>
      <c r="BB58" s="237"/>
      <c r="BC58" s="226"/>
      <c r="BD58" s="237"/>
      <c r="BE58" s="201"/>
    </row>
    <row r="59" spans="1:57" ht="17.25">
      <c r="A59" s="213"/>
      <c r="B59" s="214"/>
      <c r="C59" s="214"/>
      <c r="D59" s="214"/>
      <c r="E59" s="214"/>
      <c r="F59" s="214"/>
      <c r="G59" s="214"/>
      <c r="H59" s="214"/>
      <c r="I59" s="214"/>
      <c r="J59" s="215"/>
      <c r="K59" s="219"/>
      <c r="L59" s="220"/>
      <c r="M59" s="220"/>
      <c r="N59" s="220"/>
      <c r="O59" s="220"/>
      <c r="P59" s="223"/>
      <c r="Q59" s="208" t="s">
        <v>142</v>
      </c>
      <c r="R59" s="209"/>
      <c r="S59" s="209"/>
      <c r="T59" s="209"/>
      <c r="U59" s="209"/>
      <c r="V59" s="209"/>
      <c r="W59" s="200"/>
      <c r="X59" s="200"/>
      <c r="Y59" s="200"/>
      <c r="Z59" s="200"/>
      <c r="AA59" s="200"/>
      <c r="AB59" s="200"/>
      <c r="AC59" s="200">
        <v>4</v>
      </c>
      <c r="AD59" s="200"/>
      <c r="AE59" s="24"/>
      <c r="AF59" s="24"/>
      <c r="AG59" s="24">
        <v>4</v>
      </c>
      <c r="AH59" s="200">
        <v>6</v>
      </c>
      <c r="AI59" s="200"/>
      <c r="AJ59" s="200"/>
      <c r="AK59" s="24"/>
      <c r="AL59" s="24"/>
      <c r="AM59" s="200">
        <f>Z59+AH59</f>
        <v>6</v>
      </c>
      <c r="AN59" s="238"/>
      <c r="AO59" s="229"/>
      <c r="AP59" s="143"/>
      <c r="AQ59" s="81"/>
      <c r="AR59" s="81"/>
      <c r="AS59" s="232"/>
      <c r="AT59" s="143"/>
      <c r="AU59" s="232"/>
      <c r="AV59" s="158"/>
      <c r="AW59" s="158"/>
      <c r="AX59" s="158"/>
      <c r="AY59" s="159"/>
      <c r="AZ59" s="239" t="s">
        <v>160</v>
      </c>
      <c r="BA59" s="240"/>
      <c r="BB59" s="240"/>
      <c r="BC59" s="200"/>
      <c r="BD59" s="200">
        <v>1.5</v>
      </c>
      <c r="BE59" s="201"/>
    </row>
    <row r="60" spans="1:57" ht="18" thickBot="1">
      <c r="A60" s="216"/>
      <c r="B60" s="217"/>
      <c r="C60" s="217"/>
      <c r="D60" s="217"/>
      <c r="E60" s="217"/>
      <c r="F60" s="217"/>
      <c r="G60" s="217"/>
      <c r="H60" s="217"/>
      <c r="I60" s="217"/>
      <c r="J60" s="218"/>
      <c r="K60" s="221"/>
      <c r="L60" s="222"/>
      <c r="M60" s="222"/>
      <c r="N60" s="222"/>
      <c r="O60" s="222"/>
      <c r="P60" s="224"/>
      <c r="Q60" s="204" t="s">
        <v>73</v>
      </c>
      <c r="R60" s="205"/>
      <c r="S60" s="205"/>
      <c r="T60" s="205"/>
      <c r="U60" s="205"/>
      <c r="V60" s="205"/>
      <c r="W60" s="206">
        <v>4</v>
      </c>
      <c r="X60" s="206"/>
      <c r="Y60" s="206"/>
      <c r="Z60" s="202"/>
      <c r="AA60" s="202"/>
      <c r="AB60" s="202"/>
      <c r="AC60" s="202">
        <v>6</v>
      </c>
      <c r="AD60" s="202"/>
      <c r="AE60" s="25"/>
      <c r="AF60" s="25"/>
      <c r="AG60" s="25">
        <v>8</v>
      </c>
      <c r="AH60" s="202">
        <v>12</v>
      </c>
      <c r="AI60" s="202"/>
      <c r="AJ60" s="202"/>
      <c r="AK60" s="25"/>
      <c r="AL60" s="25"/>
      <c r="AM60" s="202">
        <f>Z60+AH60</f>
        <v>12</v>
      </c>
      <c r="AN60" s="207"/>
      <c r="AO60" s="230"/>
      <c r="AP60" s="231"/>
      <c r="AQ60" s="29"/>
      <c r="AR60" s="29"/>
      <c r="AS60" s="233"/>
      <c r="AT60" s="231"/>
      <c r="AU60" s="233"/>
      <c r="AV60" s="234"/>
      <c r="AW60" s="234"/>
      <c r="AX60" s="234"/>
      <c r="AY60" s="235"/>
      <c r="AZ60" s="241"/>
      <c r="BA60" s="242"/>
      <c r="BB60" s="242"/>
      <c r="BC60" s="202"/>
      <c r="BD60" s="202"/>
      <c r="BE60" s="203"/>
    </row>
    <row r="61" ht="15" thickTop="1"/>
  </sheetData>
  <sheetProtection/>
  <mergeCells count="706">
    <mergeCell ref="AW8:AX8"/>
    <mergeCell ref="W8:X8"/>
    <mergeCell ref="O2:AM2"/>
    <mergeCell ref="A3:B8"/>
    <mergeCell ref="C3:N8"/>
    <mergeCell ref="O3:BB3"/>
    <mergeCell ref="Y8:Z8"/>
    <mergeCell ref="AA8:AB8"/>
    <mergeCell ref="AC8:AD8"/>
    <mergeCell ref="AG8:AH8"/>
    <mergeCell ref="AI8:AJ8"/>
    <mergeCell ref="W9:X9"/>
    <mergeCell ref="BC3:BE8"/>
    <mergeCell ref="O4:P8"/>
    <mergeCell ref="Q4:R8"/>
    <mergeCell ref="S4:AD4"/>
    <mergeCell ref="S5:T8"/>
    <mergeCell ref="U5:V8"/>
    <mergeCell ref="W5:AD7"/>
    <mergeCell ref="AY8:AZ8"/>
    <mergeCell ref="BA8:BB8"/>
    <mergeCell ref="S10:T10"/>
    <mergeCell ref="AE8:AF8"/>
    <mergeCell ref="A9:B9"/>
    <mergeCell ref="C9:N9"/>
    <mergeCell ref="AM8:AN8"/>
    <mergeCell ref="O9:P9"/>
    <mergeCell ref="Q9:R9"/>
    <mergeCell ref="S9:T9"/>
    <mergeCell ref="U9:V9"/>
    <mergeCell ref="AK8:AL8"/>
    <mergeCell ref="BA9:BB9"/>
    <mergeCell ref="AU10:AV10"/>
    <mergeCell ref="Y9:Z9"/>
    <mergeCell ref="AA9:AB9"/>
    <mergeCell ref="AC9:AD9"/>
    <mergeCell ref="AG9:AH9"/>
    <mergeCell ref="AI9:AJ9"/>
    <mergeCell ref="AA10:AB10"/>
    <mergeCell ref="AO10:AP10"/>
    <mergeCell ref="BC9:BE9"/>
    <mergeCell ref="AS9:AT9"/>
    <mergeCell ref="AU9:AV9"/>
    <mergeCell ref="BA10:BB10"/>
    <mergeCell ref="BC10:BE10"/>
    <mergeCell ref="AM10:AN10"/>
    <mergeCell ref="AY9:AZ9"/>
    <mergeCell ref="AS10:AT10"/>
    <mergeCell ref="AY10:AZ10"/>
    <mergeCell ref="A10:B10"/>
    <mergeCell ref="C10:N10"/>
    <mergeCell ref="AM9:AN9"/>
    <mergeCell ref="AO9:AP9"/>
    <mergeCell ref="U10:V10"/>
    <mergeCell ref="W10:X10"/>
    <mergeCell ref="Y10:Z10"/>
    <mergeCell ref="AC10:AD10"/>
    <mergeCell ref="AG10:AH10"/>
    <mergeCell ref="O10:P10"/>
    <mergeCell ref="A11:B11"/>
    <mergeCell ref="C11:N11"/>
    <mergeCell ref="AY11:AZ11"/>
    <mergeCell ref="O11:P11"/>
    <mergeCell ref="Q11:R11"/>
    <mergeCell ref="S11:T11"/>
    <mergeCell ref="U11:V11"/>
    <mergeCell ref="AM11:AN11"/>
    <mergeCell ref="AO11:AP11"/>
    <mergeCell ref="AO12:AP12"/>
    <mergeCell ref="Q10:R10"/>
    <mergeCell ref="BA11:BB11"/>
    <mergeCell ref="W11:X11"/>
    <mergeCell ref="Y11:Z11"/>
    <mergeCell ref="AA11:AB11"/>
    <mergeCell ref="AC11:AD11"/>
    <mergeCell ref="AG11:AH11"/>
    <mergeCell ref="AI11:AJ11"/>
    <mergeCell ref="AI10:AJ10"/>
    <mergeCell ref="BC11:BE11"/>
    <mergeCell ref="AS11:AT11"/>
    <mergeCell ref="AU11:AV11"/>
    <mergeCell ref="BA12:BB12"/>
    <mergeCell ref="BC12:BE12"/>
    <mergeCell ref="AU12:AV12"/>
    <mergeCell ref="AY12:AZ12"/>
    <mergeCell ref="AS12:AT12"/>
    <mergeCell ref="A13:B13"/>
    <mergeCell ref="C13:N13"/>
    <mergeCell ref="U12:V12"/>
    <mergeCell ref="W12:X12"/>
    <mergeCell ref="A12:B12"/>
    <mergeCell ref="C12:N12"/>
    <mergeCell ref="O12:P12"/>
    <mergeCell ref="Q12:R12"/>
    <mergeCell ref="O13:P13"/>
    <mergeCell ref="Q13:R13"/>
    <mergeCell ref="AI12:AJ12"/>
    <mergeCell ref="AM12:AN12"/>
    <mergeCell ref="S12:T12"/>
    <mergeCell ref="AC12:AD12"/>
    <mergeCell ref="AG12:AH12"/>
    <mergeCell ref="Y12:Z12"/>
    <mergeCell ref="AA12:AB12"/>
    <mergeCell ref="AM13:AN13"/>
    <mergeCell ref="AO13:AP13"/>
    <mergeCell ref="W13:X13"/>
    <mergeCell ref="Y13:Z13"/>
    <mergeCell ref="AA13:AB13"/>
    <mergeCell ref="AC13:AD13"/>
    <mergeCell ref="AG13:AH13"/>
    <mergeCell ref="AI13:AJ13"/>
    <mergeCell ref="Y14:Z14"/>
    <mergeCell ref="AA14:AB14"/>
    <mergeCell ref="AC14:AD14"/>
    <mergeCell ref="AG14:AH14"/>
    <mergeCell ref="S13:T13"/>
    <mergeCell ref="U13:V13"/>
    <mergeCell ref="S15:T15"/>
    <mergeCell ref="U15:V15"/>
    <mergeCell ref="S14:T14"/>
    <mergeCell ref="U14:V14"/>
    <mergeCell ref="W14:X14"/>
    <mergeCell ref="BC13:BE13"/>
    <mergeCell ref="AS13:AT13"/>
    <mergeCell ref="AU13:AV13"/>
    <mergeCell ref="BA13:BB13"/>
    <mergeCell ref="AY13:AZ13"/>
    <mergeCell ref="BC14:BE14"/>
    <mergeCell ref="AI14:AJ14"/>
    <mergeCell ref="AM14:AN14"/>
    <mergeCell ref="AO14:AP14"/>
    <mergeCell ref="AS14:AT14"/>
    <mergeCell ref="AU14:AV14"/>
    <mergeCell ref="AY14:AZ14"/>
    <mergeCell ref="BA14:BB14"/>
    <mergeCell ref="O15:P15"/>
    <mergeCell ref="Q15:R15"/>
    <mergeCell ref="A14:B14"/>
    <mergeCell ref="C14:N14"/>
    <mergeCell ref="O14:P14"/>
    <mergeCell ref="Q14:R14"/>
    <mergeCell ref="A16:B17"/>
    <mergeCell ref="C16:N16"/>
    <mergeCell ref="AM15:AN15"/>
    <mergeCell ref="AO15:AP15"/>
    <mergeCell ref="W15:X15"/>
    <mergeCell ref="AI15:AJ15"/>
    <mergeCell ref="Y15:Z15"/>
    <mergeCell ref="AA15:AB15"/>
    <mergeCell ref="A15:B15"/>
    <mergeCell ref="C15:N15"/>
    <mergeCell ref="BC15:BE15"/>
    <mergeCell ref="BA15:BB15"/>
    <mergeCell ref="AC15:AD15"/>
    <mergeCell ref="AG15:AH15"/>
    <mergeCell ref="AS15:AT15"/>
    <mergeCell ref="AY15:AZ15"/>
    <mergeCell ref="AY16:AZ17"/>
    <mergeCell ref="W16:X17"/>
    <mergeCell ref="Y16:Z17"/>
    <mergeCell ref="AA16:AB17"/>
    <mergeCell ref="AU15:AV15"/>
    <mergeCell ref="AC16:AD17"/>
    <mergeCell ref="AG16:AH17"/>
    <mergeCell ref="O18:P19"/>
    <mergeCell ref="Q18:R19"/>
    <mergeCell ref="S18:T19"/>
    <mergeCell ref="BA16:BB17"/>
    <mergeCell ref="BC16:BE17"/>
    <mergeCell ref="AI16:AJ17"/>
    <mergeCell ref="AM16:AN17"/>
    <mergeCell ref="AO16:AP17"/>
    <mergeCell ref="AS16:AT17"/>
    <mergeCell ref="AU16:AV17"/>
    <mergeCell ref="A18:B19"/>
    <mergeCell ref="C18:N18"/>
    <mergeCell ref="C19:N19"/>
    <mergeCell ref="BA18:BB19"/>
    <mergeCell ref="C17:N17"/>
    <mergeCell ref="Q16:R17"/>
    <mergeCell ref="S16:T17"/>
    <mergeCell ref="U18:V19"/>
    <mergeCell ref="U16:V17"/>
    <mergeCell ref="O16:P17"/>
    <mergeCell ref="O20:P20"/>
    <mergeCell ref="Q20:R20"/>
    <mergeCell ref="S20:T20"/>
    <mergeCell ref="W20:X20"/>
    <mergeCell ref="U20:V20"/>
    <mergeCell ref="A20:B20"/>
    <mergeCell ref="C20:N20"/>
    <mergeCell ref="W18:X19"/>
    <mergeCell ref="BC20:BE20"/>
    <mergeCell ref="AS20:AT20"/>
    <mergeCell ref="AU20:AV20"/>
    <mergeCell ref="BA20:BB20"/>
    <mergeCell ref="AM20:AN20"/>
    <mergeCell ref="AA18:AB19"/>
    <mergeCell ref="AG18:AH19"/>
    <mergeCell ref="AC18:AD19"/>
    <mergeCell ref="BC18:BE19"/>
    <mergeCell ref="AY20:AZ20"/>
    <mergeCell ref="AG20:AH20"/>
    <mergeCell ref="AI20:AJ20"/>
    <mergeCell ref="Y18:Z19"/>
    <mergeCell ref="AI18:AJ19"/>
    <mergeCell ref="AM18:AN19"/>
    <mergeCell ref="AO18:AP19"/>
    <mergeCell ref="AS18:AT19"/>
    <mergeCell ref="AU18:AV19"/>
    <mergeCell ref="AY18:AZ19"/>
    <mergeCell ref="BC21:BE21"/>
    <mergeCell ref="AI21:AJ21"/>
    <mergeCell ref="AM21:AN21"/>
    <mergeCell ref="AO21:AP21"/>
    <mergeCell ref="AS21:AT21"/>
    <mergeCell ref="BA21:BB21"/>
    <mergeCell ref="AU21:AV21"/>
    <mergeCell ref="AY21:AZ21"/>
    <mergeCell ref="AO20:AP20"/>
    <mergeCell ref="S22:T22"/>
    <mergeCell ref="U22:V22"/>
    <mergeCell ref="AC21:AD21"/>
    <mergeCell ref="AG21:AH21"/>
    <mergeCell ref="AC22:AD22"/>
    <mergeCell ref="AG22:AH22"/>
    <mergeCell ref="Y20:Z20"/>
    <mergeCell ref="AA20:AB20"/>
    <mergeCell ref="AC20:AD20"/>
    <mergeCell ref="AA21:AB21"/>
    <mergeCell ref="O21:P21"/>
    <mergeCell ref="Q21:R21"/>
    <mergeCell ref="S21:T21"/>
    <mergeCell ref="Y21:Z21"/>
    <mergeCell ref="A21:B21"/>
    <mergeCell ref="U21:V21"/>
    <mergeCell ref="W21:X21"/>
    <mergeCell ref="C21:N21"/>
    <mergeCell ref="A23:B24"/>
    <mergeCell ref="C23:N23"/>
    <mergeCell ref="Y22:Z22"/>
    <mergeCell ref="AA22:AB22"/>
    <mergeCell ref="Q22:R22"/>
    <mergeCell ref="A22:B22"/>
    <mergeCell ref="C22:N22"/>
    <mergeCell ref="O22:P22"/>
    <mergeCell ref="BA23:BB24"/>
    <mergeCell ref="AC23:AD24"/>
    <mergeCell ref="U23:V24"/>
    <mergeCell ref="BC22:BE22"/>
    <mergeCell ref="AS22:AT22"/>
    <mergeCell ref="AU22:AV22"/>
    <mergeCell ref="AY22:AZ22"/>
    <mergeCell ref="BA22:BB22"/>
    <mergeCell ref="BC23:BE24"/>
    <mergeCell ref="AI23:AJ24"/>
    <mergeCell ref="AU23:AV24"/>
    <mergeCell ref="AY23:AZ24"/>
    <mergeCell ref="Y25:Z25"/>
    <mergeCell ref="AA25:AB25"/>
    <mergeCell ref="AC25:AD25"/>
    <mergeCell ref="AG25:AH25"/>
    <mergeCell ref="AM23:AN24"/>
    <mergeCell ref="AO23:AP24"/>
    <mergeCell ref="AS23:AT24"/>
    <mergeCell ref="AM22:AN22"/>
    <mergeCell ref="AO22:AP22"/>
    <mergeCell ref="AI22:AJ22"/>
    <mergeCell ref="W23:X24"/>
    <mergeCell ref="Y23:Z24"/>
    <mergeCell ref="AA23:AB24"/>
    <mergeCell ref="W22:X22"/>
    <mergeCell ref="AG23:AH24"/>
    <mergeCell ref="S25:T25"/>
    <mergeCell ref="U25:V25"/>
    <mergeCell ref="W25:X25"/>
    <mergeCell ref="C24:N24"/>
    <mergeCell ref="S23:T24"/>
    <mergeCell ref="O23:P24"/>
    <mergeCell ref="Q23:R24"/>
    <mergeCell ref="S26:T26"/>
    <mergeCell ref="U26:V26"/>
    <mergeCell ref="A26:B26"/>
    <mergeCell ref="C26:N26"/>
    <mergeCell ref="A25:B25"/>
    <mergeCell ref="C25:N25"/>
    <mergeCell ref="O26:P26"/>
    <mergeCell ref="Q26:R26"/>
    <mergeCell ref="O25:P25"/>
    <mergeCell ref="Q25:R25"/>
    <mergeCell ref="AM26:AN26"/>
    <mergeCell ref="AO26:AP26"/>
    <mergeCell ref="BA25:BB25"/>
    <mergeCell ref="BC25:BE25"/>
    <mergeCell ref="AI25:AJ25"/>
    <mergeCell ref="AM25:AN25"/>
    <mergeCell ref="AO25:AP25"/>
    <mergeCell ref="AS25:AT25"/>
    <mergeCell ref="AU25:AV25"/>
    <mergeCell ref="AY25:AZ25"/>
    <mergeCell ref="W26:X26"/>
    <mergeCell ref="Y26:Z26"/>
    <mergeCell ref="AA26:AB26"/>
    <mergeCell ref="AC26:AD26"/>
    <mergeCell ref="AG26:AH26"/>
    <mergeCell ref="AI26:AJ26"/>
    <mergeCell ref="BC26:BE26"/>
    <mergeCell ref="AS26:AT26"/>
    <mergeCell ref="AU26:AV26"/>
    <mergeCell ref="BA27:BB27"/>
    <mergeCell ref="BC27:BE27"/>
    <mergeCell ref="AU27:AV27"/>
    <mergeCell ref="AY27:AZ27"/>
    <mergeCell ref="AY26:AZ26"/>
    <mergeCell ref="BA26:BB26"/>
    <mergeCell ref="AS27:AT27"/>
    <mergeCell ref="Q28:R28"/>
    <mergeCell ref="S28:T28"/>
    <mergeCell ref="A28:B28"/>
    <mergeCell ref="C28:N28"/>
    <mergeCell ref="O28:P28"/>
    <mergeCell ref="AA27:AB27"/>
    <mergeCell ref="U27:V27"/>
    <mergeCell ref="W27:X27"/>
    <mergeCell ref="Y27:Z27"/>
    <mergeCell ref="A27:B27"/>
    <mergeCell ref="C27:N27"/>
    <mergeCell ref="S27:T27"/>
    <mergeCell ref="O27:P27"/>
    <mergeCell ref="Q27:R27"/>
    <mergeCell ref="AI29:AJ29"/>
    <mergeCell ref="AM29:AN29"/>
    <mergeCell ref="AC27:AD27"/>
    <mergeCell ref="AG27:AH27"/>
    <mergeCell ref="AM27:AN27"/>
    <mergeCell ref="S29:T29"/>
    <mergeCell ref="AO27:AP27"/>
    <mergeCell ref="AI27:AJ27"/>
    <mergeCell ref="W28:X28"/>
    <mergeCell ref="Y28:Z28"/>
    <mergeCell ref="AA28:AB28"/>
    <mergeCell ref="AC28:AD28"/>
    <mergeCell ref="AG28:AH28"/>
    <mergeCell ref="AI28:AJ28"/>
    <mergeCell ref="AM28:AN28"/>
    <mergeCell ref="AO28:AP28"/>
    <mergeCell ref="BC28:BE28"/>
    <mergeCell ref="AS28:AT28"/>
    <mergeCell ref="AU28:AV28"/>
    <mergeCell ref="BA28:BB28"/>
    <mergeCell ref="AY28:AZ28"/>
    <mergeCell ref="BA29:BB29"/>
    <mergeCell ref="BC29:BE29"/>
    <mergeCell ref="AU29:AV29"/>
    <mergeCell ref="AY29:AZ29"/>
    <mergeCell ref="AS29:AT29"/>
    <mergeCell ref="U29:V29"/>
    <mergeCell ref="W29:X29"/>
    <mergeCell ref="Y29:Z29"/>
    <mergeCell ref="AA29:AB29"/>
    <mergeCell ref="AO29:AP29"/>
    <mergeCell ref="U28:V28"/>
    <mergeCell ref="AC29:AD29"/>
    <mergeCell ref="AG29:AH29"/>
    <mergeCell ref="O29:P29"/>
    <mergeCell ref="Q29:R29"/>
    <mergeCell ref="A30:B30"/>
    <mergeCell ref="C30:N30"/>
    <mergeCell ref="Q30:R30"/>
    <mergeCell ref="S30:T30"/>
    <mergeCell ref="A29:B29"/>
    <mergeCell ref="C29:N29"/>
    <mergeCell ref="AA30:AB30"/>
    <mergeCell ref="AC30:AD30"/>
    <mergeCell ref="AG30:AH30"/>
    <mergeCell ref="AI30:AJ30"/>
    <mergeCell ref="AO30:AP30"/>
    <mergeCell ref="O30:P30"/>
    <mergeCell ref="BC30:BE30"/>
    <mergeCell ref="AS30:AT30"/>
    <mergeCell ref="AU30:AV30"/>
    <mergeCell ref="BA31:BB31"/>
    <mergeCell ref="BC31:BE31"/>
    <mergeCell ref="AU31:AV31"/>
    <mergeCell ref="AY31:AZ31"/>
    <mergeCell ref="AS31:AT31"/>
    <mergeCell ref="AY30:AZ30"/>
    <mergeCell ref="BA30:BB30"/>
    <mergeCell ref="Y31:Z31"/>
    <mergeCell ref="AA31:AB31"/>
    <mergeCell ref="AO31:AP31"/>
    <mergeCell ref="U30:V30"/>
    <mergeCell ref="AM30:AN30"/>
    <mergeCell ref="AI31:AJ31"/>
    <mergeCell ref="AM31:AN31"/>
    <mergeCell ref="AG31:AH31"/>
    <mergeCell ref="W30:X30"/>
    <mergeCell ref="Y30:Z30"/>
    <mergeCell ref="AC31:AD31"/>
    <mergeCell ref="O31:P31"/>
    <mergeCell ref="Q31:R31"/>
    <mergeCell ref="A31:B31"/>
    <mergeCell ref="AA32:AB32"/>
    <mergeCell ref="AC32:AD32"/>
    <mergeCell ref="C31:N31"/>
    <mergeCell ref="S31:T31"/>
    <mergeCell ref="U31:V31"/>
    <mergeCell ref="W31:X31"/>
    <mergeCell ref="AG32:AH32"/>
    <mergeCell ref="AO32:AP32"/>
    <mergeCell ref="BC32:BE32"/>
    <mergeCell ref="AS32:AT32"/>
    <mergeCell ref="AU32:AV32"/>
    <mergeCell ref="A32:B32"/>
    <mergeCell ref="C32:N32"/>
    <mergeCell ref="O32:P32"/>
    <mergeCell ref="BA33:BB33"/>
    <mergeCell ref="BC33:BE33"/>
    <mergeCell ref="BA32:BB32"/>
    <mergeCell ref="AU33:AV33"/>
    <mergeCell ref="AY33:AZ33"/>
    <mergeCell ref="AY32:AZ32"/>
    <mergeCell ref="AC33:AD33"/>
    <mergeCell ref="AI32:AJ32"/>
    <mergeCell ref="AI33:AJ33"/>
    <mergeCell ref="U32:V32"/>
    <mergeCell ref="U33:V33"/>
    <mergeCell ref="W33:X33"/>
    <mergeCell ref="Y33:Z33"/>
    <mergeCell ref="AA33:AB33"/>
    <mergeCell ref="W32:X32"/>
    <mergeCell ref="Y32:Z32"/>
    <mergeCell ref="AM33:AN33"/>
    <mergeCell ref="A33:B33"/>
    <mergeCell ref="C33:N33"/>
    <mergeCell ref="AM32:AN32"/>
    <mergeCell ref="O33:P33"/>
    <mergeCell ref="Q33:R33"/>
    <mergeCell ref="S33:T33"/>
    <mergeCell ref="Q32:R32"/>
    <mergeCell ref="S32:T32"/>
    <mergeCell ref="AG33:AH33"/>
    <mergeCell ref="AO33:AP33"/>
    <mergeCell ref="AS33:AT33"/>
    <mergeCell ref="AM34:AN34"/>
    <mergeCell ref="A34:B34"/>
    <mergeCell ref="C34:N34"/>
    <mergeCell ref="O34:P34"/>
    <mergeCell ref="Q34:R34"/>
    <mergeCell ref="S34:T34"/>
    <mergeCell ref="U34:V34"/>
    <mergeCell ref="AG34:AH34"/>
    <mergeCell ref="BA34:BB34"/>
    <mergeCell ref="W34:X34"/>
    <mergeCell ref="Y34:Z34"/>
    <mergeCell ref="AA34:AB34"/>
    <mergeCell ref="AC34:AD34"/>
    <mergeCell ref="AO34:AP34"/>
    <mergeCell ref="AI34:AJ34"/>
    <mergeCell ref="AA35:AB35"/>
    <mergeCell ref="BC34:BE34"/>
    <mergeCell ref="AS34:AT34"/>
    <mergeCell ref="AU34:AV34"/>
    <mergeCell ref="AC35:AD35"/>
    <mergeCell ref="AG35:AH35"/>
    <mergeCell ref="BA35:BB35"/>
    <mergeCell ref="BC35:BE35"/>
    <mergeCell ref="AU35:AV35"/>
    <mergeCell ref="AY34:AZ34"/>
    <mergeCell ref="AA36:AB37"/>
    <mergeCell ref="AC36:AD37"/>
    <mergeCell ref="A35:B35"/>
    <mergeCell ref="C35:N35"/>
    <mergeCell ref="U35:V35"/>
    <mergeCell ref="W35:X35"/>
    <mergeCell ref="O35:P35"/>
    <mergeCell ref="Q35:R35"/>
    <mergeCell ref="S35:T35"/>
    <mergeCell ref="Y35:Z35"/>
    <mergeCell ref="A36:B37"/>
    <mergeCell ref="C36:N36"/>
    <mergeCell ref="O36:P37"/>
    <mergeCell ref="Q36:R37"/>
    <mergeCell ref="S36:T37"/>
    <mergeCell ref="U36:V37"/>
    <mergeCell ref="AY35:AZ35"/>
    <mergeCell ref="AG36:AH37"/>
    <mergeCell ref="AI36:AJ37"/>
    <mergeCell ref="AI35:AJ35"/>
    <mergeCell ref="AM35:AN35"/>
    <mergeCell ref="AO35:AP35"/>
    <mergeCell ref="AS35:AT35"/>
    <mergeCell ref="BC36:BE37"/>
    <mergeCell ref="C37:N37"/>
    <mergeCell ref="AM36:AN37"/>
    <mergeCell ref="AO36:AP37"/>
    <mergeCell ref="AS36:AT37"/>
    <mergeCell ref="AU36:AV37"/>
    <mergeCell ref="AY36:AZ37"/>
    <mergeCell ref="BA36:BB37"/>
    <mergeCell ref="W36:X37"/>
    <mergeCell ref="Y36:Z37"/>
    <mergeCell ref="AG38:AH39"/>
    <mergeCell ref="AI38:AJ39"/>
    <mergeCell ref="A38:B39"/>
    <mergeCell ref="C38:N38"/>
    <mergeCell ref="W38:X39"/>
    <mergeCell ref="Y38:Z39"/>
    <mergeCell ref="O38:P39"/>
    <mergeCell ref="Q38:R39"/>
    <mergeCell ref="S38:T39"/>
    <mergeCell ref="U38:V39"/>
    <mergeCell ref="AG40:AH41"/>
    <mergeCell ref="AI40:AJ41"/>
    <mergeCell ref="A40:B41"/>
    <mergeCell ref="C40:N40"/>
    <mergeCell ref="O40:P41"/>
    <mergeCell ref="Q40:R41"/>
    <mergeCell ref="S40:T41"/>
    <mergeCell ref="U40:V41"/>
    <mergeCell ref="AA40:AB41"/>
    <mergeCell ref="AC40:AD41"/>
    <mergeCell ref="BC38:BE39"/>
    <mergeCell ref="C39:N39"/>
    <mergeCell ref="AM38:AN39"/>
    <mergeCell ref="AO38:AP39"/>
    <mergeCell ref="AS38:AT39"/>
    <mergeCell ref="AU38:AV39"/>
    <mergeCell ref="AY38:AZ39"/>
    <mergeCell ref="BA38:BB39"/>
    <mergeCell ref="AA38:AB39"/>
    <mergeCell ref="AC38:AD39"/>
    <mergeCell ref="BC40:BE41"/>
    <mergeCell ref="C41:N41"/>
    <mergeCell ref="AM40:AN41"/>
    <mergeCell ref="AO40:AP41"/>
    <mergeCell ref="AS40:AT41"/>
    <mergeCell ref="AU40:AV41"/>
    <mergeCell ref="AY40:AZ41"/>
    <mergeCell ref="BA40:BB41"/>
    <mergeCell ref="W40:X41"/>
    <mergeCell ref="Y40:Z41"/>
    <mergeCell ref="A43:B44"/>
    <mergeCell ref="C43:N44"/>
    <mergeCell ref="AS43:AT44"/>
    <mergeCell ref="AU43:AV44"/>
    <mergeCell ref="O43:P44"/>
    <mergeCell ref="Q43:R44"/>
    <mergeCell ref="S43:T44"/>
    <mergeCell ref="U43:V44"/>
    <mergeCell ref="W43:X44"/>
    <mergeCell ref="Y43:Z44"/>
    <mergeCell ref="BC43:BE44"/>
    <mergeCell ref="AM43:AN44"/>
    <mergeCell ref="AO43:AP44"/>
    <mergeCell ref="AS45:AV45"/>
    <mergeCell ref="AY45:BB45"/>
    <mergeCell ref="BC45:BE45"/>
    <mergeCell ref="AY43:AZ44"/>
    <mergeCell ref="BA43:BB44"/>
    <mergeCell ref="C45:R45"/>
    <mergeCell ref="S45:T45"/>
    <mergeCell ref="U45:V45"/>
    <mergeCell ref="AA43:AB44"/>
    <mergeCell ref="AC43:AD44"/>
    <mergeCell ref="AG43:AH44"/>
    <mergeCell ref="AC45:AD45"/>
    <mergeCell ref="AG45:AJ45"/>
    <mergeCell ref="AA45:AB45"/>
    <mergeCell ref="AI43:AJ44"/>
    <mergeCell ref="AS46:AV46"/>
    <mergeCell ref="AM46:AP46"/>
    <mergeCell ref="AA46:AB46"/>
    <mergeCell ref="AC46:AD46"/>
    <mergeCell ref="AG46:AJ46"/>
    <mergeCell ref="AM45:AP45"/>
    <mergeCell ref="Y47:Z47"/>
    <mergeCell ref="W45:X45"/>
    <mergeCell ref="Y45:Z45"/>
    <mergeCell ref="W46:X46"/>
    <mergeCell ref="Y46:Z46"/>
    <mergeCell ref="A46:B46"/>
    <mergeCell ref="C46:R46"/>
    <mergeCell ref="S46:T46"/>
    <mergeCell ref="U46:V46"/>
    <mergeCell ref="A45:B45"/>
    <mergeCell ref="S47:T47"/>
    <mergeCell ref="U47:V47"/>
    <mergeCell ref="W47:X47"/>
    <mergeCell ref="A48:B48"/>
    <mergeCell ref="C48:R48"/>
    <mergeCell ref="S48:T48"/>
    <mergeCell ref="C47:R47"/>
    <mergeCell ref="AS47:AV47"/>
    <mergeCell ref="AC48:AD48"/>
    <mergeCell ref="AG48:AJ48"/>
    <mergeCell ref="AA47:AB47"/>
    <mergeCell ref="AM48:AP48"/>
    <mergeCell ref="AM47:AP47"/>
    <mergeCell ref="AS48:AV48"/>
    <mergeCell ref="AC47:AD47"/>
    <mergeCell ref="AY49:BB49"/>
    <mergeCell ref="W54:AB54"/>
    <mergeCell ref="C49:R49"/>
    <mergeCell ref="S49:T49"/>
    <mergeCell ref="U49:V49"/>
    <mergeCell ref="W49:X49"/>
    <mergeCell ref="AS49:AV49"/>
    <mergeCell ref="AG49:AJ49"/>
    <mergeCell ref="AM49:AP49"/>
    <mergeCell ref="A54:J55"/>
    <mergeCell ref="K54:N54"/>
    <mergeCell ref="O54:P55"/>
    <mergeCell ref="A49:B49"/>
    <mergeCell ref="AG47:AJ47"/>
    <mergeCell ref="U48:V48"/>
    <mergeCell ref="AA48:AB48"/>
    <mergeCell ref="W48:X48"/>
    <mergeCell ref="Y48:Z48"/>
    <mergeCell ref="A47:B47"/>
    <mergeCell ref="AC49:AD49"/>
    <mergeCell ref="W56:Y57"/>
    <mergeCell ref="AU54:AY55"/>
    <mergeCell ref="BD56:BE58"/>
    <mergeCell ref="BC49:BE49"/>
    <mergeCell ref="A53:P53"/>
    <mergeCell ref="Q53:AN53"/>
    <mergeCell ref="AO53:AY53"/>
    <mergeCell ref="AZ53:BE53"/>
    <mergeCell ref="Y49:Z49"/>
    <mergeCell ref="AA49:AB49"/>
    <mergeCell ref="AM54:AN55"/>
    <mergeCell ref="AO54:AP55"/>
    <mergeCell ref="AS54:AT55"/>
    <mergeCell ref="Z56:AB57"/>
    <mergeCell ref="AC56:AD57"/>
    <mergeCell ref="AG56:AG57"/>
    <mergeCell ref="AH56:AJ57"/>
    <mergeCell ref="AZ54:BB55"/>
    <mergeCell ref="AH55:AJ55"/>
    <mergeCell ref="Q54:V55"/>
    <mergeCell ref="BC54:BC55"/>
    <mergeCell ref="A56:J56"/>
    <mergeCell ref="K56:M57"/>
    <mergeCell ref="N56:N57"/>
    <mergeCell ref="O56:P57"/>
    <mergeCell ref="A57:J57"/>
    <mergeCell ref="Q56:V57"/>
    <mergeCell ref="AM58:AN58"/>
    <mergeCell ref="AM59:AN59"/>
    <mergeCell ref="AZ59:BB60"/>
    <mergeCell ref="AS56:AT60"/>
    <mergeCell ref="BD54:BE55"/>
    <mergeCell ref="K55:M55"/>
    <mergeCell ref="W55:Y55"/>
    <mergeCell ref="Z55:AB55"/>
    <mergeCell ref="AC55:AD55"/>
    <mergeCell ref="AC54:AJ54"/>
    <mergeCell ref="A58:J60"/>
    <mergeCell ref="K58:M60"/>
    <mergeCell ref="N58:N60"/>
    <mergeCell ref="O58:P60"/>
    <mergeCell ref="BC56:BC58"/>
    <mergeCell ref="AM56:AN57"/>
    <mergeCell ref="AO56:AP60"/>
    <mergeCell ref="AU56:AY60"/>
    <mergeCell ref="BC59:BC60"/>
    <mergeCell ref="AZ56:BB58"/>
    <mergeCell ref="AH58:AJ58"/>
    <mergeCell ref="Q59:V59"/>
    <mergeCell ref="W59:Y59"/>
    <mergeCell ref="AH59:AJ59"/>
    <mergeCell ref="AC58:AD58"/>
    <mergeCell ref="Q58:V58"/>
    <mergeCell ref="W58:Y58"/>
    <mergeCell ref="Z58:AB58"/>
    <mergeCell ref="BD59:BE60"/>
    <mergeCell ref="Q60:V60"/>
    <mergeCell ref="W60:Y60"/>
    <mergeCell ref="Z60:AB60"/>
    <mergeCell ref="AC60:AD60"/>
    <mergeCell ref="AH60:AJ60"/>
    <mergeCell ref="AM60:AN60"/>
    <mergeCell ref="Z59:AB59"/>
    <mergeCell ref="AC59:AD59"/>
    <mergeCell ref="AQ8:AR8"/>
    <mergeCell ref="AQ7:AV7"/>
    <mergeCell ref="AQ6:AV6"/>
    <mergeCell ref="AU8:AV8"/>
    <mergeCell ref="AS8:AT8"/>
    <mergeCell ref="AO8:AP8"/>
    <mergeCell ref="BC47:BE47"/>
    <mergeCell ref="BC48:BE48"/>
    <mergeCell ref="AY46:BB46"/>
    <mergeCell ref="BC46:BE46"/>
    <mergeCell ref="AY47:BB47"/>
    <mergeCell ref="AY48:BB48"/>
    <mergeCell ref="AE4:BB4"/>
    <mergeCell ref="AE6:AJ6"/>
    <mergeCell ref="AE7:AJ7"/>
    <mergeCell ref="AW6:BB6"/>
    <mergeCell ref="AW7:BB7"/>
    <mergeCell ref="AQ5:BB5"/>
    <mergeCell ref="AE5:AP5"/>
    <mergeCell ref="AK6:AP6"/>
    <mergeCell ref="AK7:AP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2019-04-10T07:35:31Z</cp:lastPrinted>
  <dcterms:created xsi:type="dcterms:W3CDTF">2006-09-28T05:33:49Z</dcterms:created>
  <dcterms:modified xsi:type="dcterms:W3CDTF">2019-12-02T15:01:58Z</dcterms:modified>
  <cp:category/>
  <cp:version/>
  <cp:contentType/>
  <cp:contentStatus/>
</cp:coreProperties>
</file>